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hcr365-my.sharepoint.com/personal/florezmu_unhcr_org/Documents/Documents/Proyectos UNHCR_UNEP/CVA_Medio Ambiente/5Propuesta_LC/4Propuesta LC 31102021/"/>
    </mc:Choice>
  </mc:AlternateContent>
  <xr:revisionPtr revIDLastSave="3995" documentId="8_{1EB566A0-66BD-4974-8B70-94EC433953B7}" xr6:coauthVersionLast="46" xr6:coauthVersionMax="47" xr10:uidLastSave="{E799CF35-5AEC-4758-ACFF-5E877A8B6C6A}"/>
  <bookViews>
    <workbookView xWindow="-110" yWindow="-110" windowWidth="19420" windowHeight="10420" tabRatio="870" xr2:uid="{00000000-000D-0000-FFFF-FFFF00000000}"/>
  </bookViews>
  <sheets>
    <sheet name="0Contenido y como usar" sheetId="15" r:id="rId1"/>
    <sheet name="1Glosario" sheetId="34" r:id="rId2"/>
    <sheet name="2SOP" sheetId="29" r:id="rId3"/>
    <sheet name="3Lista de chequeo PTM" sheetId="38" r:id="rId4"/>
    <sheet name="4Matriz de impactos" sheetId="26" r:id="rId5"/>
    <sheet name="5Acciones" sheetId="13" r:id="rId6"/>
    <sheet name="6Mensajes claves" sheetId="36" r:id="rId7"/>
    <sheet name="7Lista CashvsEspecie" sheetId="32" r:id="rId8"/>
  </sheets>
  <definedNames>
    <definedName name="_xlnm._FilterDatabase" localSheetId="5" hidden="1">'5Acciones'!$A$6:$E$26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38" l="1"/>
  <c r="E19" i="38"/>
  <c r="E21" i="38" s="1"/>
  <c r="E5" i="38" s="1"/>
  <c r="F18" i="38"/>
  <c r="F17" i="38"/>
  <c r="F16" i="38"/>
  <c r="F15" i="38"/>
  <c r="F14" i="38"/>
  <c r="F13" i="38"/>
  <c r="F12" i="38"/>
  <c r="F11" i="38"/>
  <c r="F10" i="38"/>
  <c r="F9" i="38"/>
</calcChain>
</file>

<file path=xl/sharedStrings.xml><?xml version="1.0" encoding="utf-8"?>
<sst xmlns="http://schemas.openxmlformats.org/spreadsheetml/2006/main" count="311" uniqueCount="290">
  <si>
    <t>1. GLOSARIO</t>
  </si>
  <si>
    <t>#</t>
  </si>
  <si>
    <t>Concepto</t>
  </si>
  <si>
    <t>Definición</t>
  </si>
  <si>
    <t>Ayuda en especie (In-Kind)*</t>
  </si>
  <si>
    <t>Ayuda humanitaria prestada en forma de bienes o alimentos. La ayuda en especie es inherentemente restrictiva, ya que los beneficiarios no pueden elegir lo que reciben.</t>
  </si>
  <si>
    <t>Canasta básica*</t>
  </si>
  <si>
    <t>CBI</t>
  </si>
  <si>
    <t xml:space="preserve">Intervenciones basadas en Cash (CBI, por sus siglas en inglés y término utilizado en ACNUR). </t>
  </si>
  <si>
    <t>Ciclo de vida de producto</t>
  </si>
  <si>
    <t>CVA</t>
  </si>
  <si>
    <t>Asistencia en CASH y Voucher (CVA, por sus siglas en inglés).</t>
  </si>
  <si>
    <t>Durabilidad</t>
  </si>
  <si>
    <t xml:space="preserve">Calidad de un material, producto o servicio respecto a su duración. Tener presente que en general el mayor impacto ambiental se genera en la producción, utilizando un mismo producto por más tiempo reduciría este impacto en comparación con aquel que se debe reemplazar más a menudo. </t>
  </si>
  <si>
    <t>Empresa Sistema B</t>
  </si>
  <si>
    <t>Energía limpia</t>
  </si>
  <si>
    <t>Impacto ambiental</t>
  </si>
  <si>
    <t>Matriz de impactos</t>
  </si>
  <si>
    <t>Productos amigables con el medio ambiente</t>
  </si>
  <si>
    <t>Restricción*</t>
  </si>
  <si>
    <t>Sistema B (ver link)</t>
  </si>
  <si>
    <t>Es una organización sin fines de lucro que cree que los gobiernos, las organizaciones de la sociedad civil, los movimientos sociales, los ciudadanos y la responsabilidad social de los negocios, todos juntos, no son suficientes para resolver los problemas sociales y ambientales actuales. Promueve y certifica a las Empresas B y otros actores económicos en América Latina, para construir una nueva economía en que el éxito y los beneficios financieros incorporan bienestar social y ambiental. Vea también la definición Empresa B.</t>
  </si>
  <si>
    <t>SOP</t>
  </si>
  <si>
    <t>Procedimientos operativos estándar (SOP, por sus siglas en inglés).</t>
  </si>
  <si>
    <t>PTM</t>
  </si>
  <si>
    <t>PDM</t>
  </si>
  <si>
    <t>MEAL</t>
  </si>
  <si>
    <t>2. SOP</t>
  </si>
  <si>
    <t>Es importante que los SOPs tengan incorporados consideraciones ambientales ya que eso permitirá su aplicación en todos los procesos del programa, además de servir como referencia para los donantes y posibles socios implementadores. A continuación, se presentan algunos ejemplos de cómo incluir estas en los SOPs.</t>
  </si>
  <si>
    <t>Nombre Proyecto</t>
  </si>
  <si>
    <r>
      <rPr>
        <b/>
        <sz val="11"/>
        <rFont val="Calibri"/>
        <family val="2"/>
        <scheme val="minor"/>
      </rPr>
      <t>Responda cada una de las preguntas teniendo en cuenta la siguiente convención:</t>
    </r>
    <r>
      <rPr>
        <sz val="11"/>
        <rFont val="Calibri"/>
        <family val="2"/>
        <scheme val="minor"/>
      </rPr>
      <t xml:space="preserve">
2: Se evidencia ejecución total.
1: Se evidencia ejecución parcial.
0: No se evidencia ejecución.
NA: Ítem no aplica en el proyecto.</t>
    </r>
  </si>
  <si>
    <t>3. LISTA DE CHEQUEO</t>
  </si>
  <si>
    <t>Ciclo de proyecto</t>
  </si>
  <si>
    <t>Pregunta</t>
  </si>
  <si>
    <t>Información guía</t>
  </si>
  <si>
    <t>Observaciones</t>
  </si>
  <si>
    <t>Evaluación y análisis</t>
  </si>
  <si>
    <t>Formulación y preparación de la implementación</t>
  </si>
  <si>
    <t>Ciclo de distribución y monitoreo</t>
  </si>
  <si>
    <t>¿Se ha incluido los criterios ambientales en el monitoreo post distribución (PDM por sus siglas en inglés)?</t>
  </si>
  <si>
    <t>Salida y retroalimentación</t>
  </si>
  <si>
    <t>Puntos alcanzados en evaluación</t>
  </si>
  <si>
    <t>Porcentaje alcanzado en esta evaluación (%):</t>
  </si>
  <si>
    <t>Calificación</t>
  </si>
  <si>
    <t>Nivel</t>
  </si>
  <si>
    <t>Muy bajo</t>
  </si>
  <si>
    <t>Bajo</t>
  </si>
  <si>
    <t>Medio</t>
  </si>
  <si>
    <t>Alto</t>
  </si>
  <si>
    <t>Muy alto</t>
  </si>
  <si>
    <t>TIPO DE ASISTENCIA/MECANISMO</t>
  </si>
  <si>
    <t>Revisión de Impactos Ambientales</t>
  </si>
  <si>
    <t>CASH</t>
  </si>
  <si>
    <t>Agencias de remesas</t>
  </si>
  <si>
    <t>Efectivo en mano</t>
  </si>
  <si>
    <t>Pines para retiro sin tarjeta</t>
  </si>
  <si>
    <t>Dinero Móvil</t>
  </si>
  <si>
    <t>Cuentas bancarias</t>
  </si>
  <si>
    <t>Tarjetas prepago</t>
  </si>
  <si>
    <t>VOUCHER</t>
  </si>
  <si>
    <t>Cupón electrónico</t>
  </si>
  <si>
    <t>Cupón físico</t>
  </si>
  <si>
    <t xml:space="preserve"> AYUDA EN ESPECIE</t>
  </si>
  <si>
    <t>Impacto medioambiental de nuestras principales actividades cotidianas</t>
  </si>
  <si>
    <t>Actividad</t>
  </si>
  <si>
    <t>Unidades de Carga Ecológica (UCE)</t>
  </si>
  <si>
    <t>Huella de carbono (kg CO2e)</t>
  </si>
  <si>
    <t>Enviar un mensaje de texto en línea</t>
  </si>
  <si>
    <t>Realizar un pago por banca electrónica</t>
  </si>
  <si>
    <t>Leer un boletín de 300 KB durante 10 minutos</t>
  </si>
  <si>
    <t>Escuchar la radio en directo durante 1 hora</t>
  </si>
  <si>
    <t>Enviar un correo electrónico con un archivo adjunto de 1MB</t>
  </si>
  <si>
    <t>Hacer una llamada de una hora con tu teléfono móvil</t>
  </si>
  <si>
    <t>Imprimir una hoja de papel A4 en blanco y negro, por una sola cara</t>
  </si>
  <si>
    <t>Dejar un mensaje de voz en WhatsApp durante 1 hora</t>
  </si>
  <si>
    <t>Escuchar un CD durante 1 hora</t>
  </si>
  <si>
    <t>Escuchar música en streaming en su smartphone durante 1 hora</t>
  </si>
  <si>
    <t>Realizar tareas de oficina en tu ordenador durante 1 hora</t>
  </si>
  <si>
    <t>Ver un vídeo LD de 1 hora en streaming en su smartphone</t>
  </si>
  <si>
    <t>Jugar a un videojuego descargado sin conexión durante 1 hora</t>
  </si>
  <si>
    <t>Leer un periódico local descargado en PDF en su ordenador</t>
  </si>
  <si>
    <t>Escuchar la repetición de la radio en su ordenador portátil durante 1 hora</t>
  </si>
  <si>
    <t>Almacenar 1000 fotos en un disco duro externo durante un año</t>
  </si>
  <si>
    <t>Ver un vídeo de 1 hora en LD en streaming en su ordenador portátil</t>
  </si>
  <si>
    <t>Realizar 100 búsquedas en un motor de búsqueda en su ordenador portátil durante 1 hora</t>
  </si>
  <si>
    <t>Hervir agua en un hervidor de 1 litro</t>
  </si>
  <si>
    <t>Ver un vídeo de noticias en directo en su smartphone durante 1 hora</t>
  </si>
  <si>
    <t>Leer un periódico local en línea en su ordenador</t>
  </si>
  <si>
    <t>Leer un periódico internacional en línea en su ordenador</t>
  </si>
  <si>
    <t>Chatear con otra persona por teleconferencia con pantalla compartida durante 1 hora</t>
  </si>
  <si>
    <t>Ver un vídeo SD de 1 hora en streaming en tu portátil a través de un proveedor de películas</t>
  </si>
  <si>
    <t>Chatear con otra persona por videoconferencia con pantalla compartida durante 1 hora</t>
  </si>
  <si>
    <t>Ver un vídeo de 1h en SD en streaming en la pantalla de tu televisor a través de un proveedor de películas</t>
  </si>
  <si>
    <t>Ver un vídeo de noticias en HD en directo en su portátil durante 1 hora</t>
  </si>
  <si>
    <t>Ver la repetición de las noticias en streaming HD en su portátil durante 1 hora</t>
  </si>
  <si>
    <t>Leer un periódico local</t>
  </si>
  <si>
    <t>Ver un vídeo de 1 hora en HD en streaming en tu portátil a través de un proveedor de películas</t>
  </si>
  <si>
    <t>Ver un vídeo de alta definición de 1 hora en su televisor a través de un proveedor de películas</t>
  </si>
  <si>
    <t>Leer un libro electrónico de 300 páginas</t>
  </si>
  <si>
    <t>Recorrer un kilómetro en coche</t>
  </si>
  <si>
    <t>Preparar un café</t>
  </si>
  <si>
    <t>Almacenar 1000 correos electrónicos en una nube durante un año</t>
  </si>
  <si>
    <t>Leer una novela de papel de 300 páginas comprada en una librería</t>
  </si>
  <si>
    <t>Leer un periódico internacional de papel (transportado en avión)</t>
  </si>
  <si>
    <t>Cocinar 250 g de zanahorias nacionales</t>
  </si>
  <si>
    <t>Leer una novela de 300 páginas en papel comprada por internet (volada)</t>
  </si>
  <si>
    <t>Almacenar 1000 fotos en una nube durante un año</t>
  </si>
  <si>
    <t>Comprar un par de zapatos en línea</t>
  </si>
  <si>
    <t>Comprar un par de zapatos en una tienda</t>
  </si>
  <si>
    <t>Vuelo de Lausana a Berlín (1060 km) ida y vuelta en clase económica</t>
  </si>
  <si>
    <t>Viaje de Lausana a Berlín (1060 km) ida y vuelta en coche</t>
  </si>
  <si>
    <t>Vuelo de Ginebra a Nueva York (6217 km) ida y vuelta en clase económica</t>
  </si>
  <si>
    <t>Revisión impactos ambientales</t>
  </si>
  <si>
    <t>Evaluación de necesidades</t>
  </si>
  <si>
    <t>Movilización de recursos</t>
  </si>
  <si>
    <t xml:space="preserve">Identificación de comités/equipos/asociaciones/organizaciones/autoridades en la zona de intervención que desarrollen prácticas ambientales y que puedan complementar la intervención, evitando así la duplicidad de esfuerzos y recursos. </t>
  </si>
  <si>
    <t>Gestión de residuos</t>
  </si>
  <si>
    <t>*Educar en los tipos de residuos y disposición adecuada de estos. Incluir residuos peligrosos como lámparas LED, pilas, químicos, entre otros.
*Incentivar las R: reciclaje, reutilización, reparar, restaurar, reducir.</t>
  </si>
  <si>
    <t>Agua</t>
  </si>
  <si>
    <t>*Fomentar el uso racional de agua: prácticas adecuadas en el consumo, uso de dispositivos ahorradores, mantenimientos constantes, entre otros.</t>
  </si>
  <si>
    <t>*Cuando proteges el agua, proteges la vida. Somos 80% agua. Salva un 80% de ti mismo.
*¿Qué tal si reutilizamos el agua?
Utiliza sistemas de recolección de agua de lluvia para usarla posteriormente en instalaciones sanitarias, para regar plantas...
Recoge el agua que sale de la ducha mientras se espera a que se caliente para utilizarla para otros fines.
*Evita dejar los grifos abiertos mientras se realizan actividades como cepillarse los dientes o enjabonarse las manos. 
*Si tiene jardines, ajuste el riego de éstos a momentos del día con baja evaporación.
*Revisar periódicamente las llaves de agua, cañerías y tuberías interiores y exteriores de la vivienda para evitar fugas.
*DUCHARSE EN LUGAR DE BAÑARSE Y NO DEJAR LO GRIFOS GOTEANDO. Debido a esto se produce un ahorro de hasta el 75% del consumo de energía y agua.
*Una sola pila de mercurio puede contaminar hasta 1.000 litros de agua, una alcalina 167.000 litros.</t>
  </si>
  <si>
    <t>Energía</t>
  </si>
  <si>
    <t>Impresiones</t>
  </si>
  <si>
    <t>*Incentivar la impresión de solo los documentos necesarios.</t>
  </si>
  <si>
    <t>*Fomentar el uso racional del transporte y evitar desplazamientos innecesarios.</t>
  </si>
  <si>
    <t>Biodiversidad</t>
  </si>
  <si>
    <t>*Preservar la biodiversidad.</t>
  </si>
  <si>
    <t>Objetivo</t>
  </si>
  <si>
    <t>Aplicación</t>
  </si>
  <si>
    <t>Etapa de Evaluación</t>
  </si>
  <si>
    <t>1.1 Considerar las necesidades identificadas en la evaluación necesidades y qué productos comprarán las personas de interés para satisfacer estas.</t>
  </si>
  <si>
    <t>a. Considerar si existen en el mercado local productos elaborados con materiales naturales que requieran una mínima transformación. Estos hay que incentivarlos. Sin embargo, al hacer esto hay que tener en cuenta que estos materiales pueden conllevar el riesgo de sobreexplotación de los recursos naturales locales, por lo que deben establecerse medidas para reducir este riesgo. 
Medios naturales: Los productos fabricados con materiales naturales suelen tener menos emisiones de carbono en su producción. También es probable que se biodegraden y por lo tanto, reducen la cantidad de desechos a disponer en los rellenos sanitarios. La producción de productos suele ser la mayor proporción de sus emisiones de carbono. Tenga en cuenta que estos materiales conllevan un riesgo de sobreexplotación de los recursos naturales locales y esto debe mitigarse si se incentiva su uso.
b. Reducir las emisiones del transporte animando a los refugiados a comprar productos fabricados localmente.
Emisiones en el transporte: Los productos que se importan habrán recorrido una distancia mayor para llegar a los mercados locales. Esto aumentará su huella de carbono asociada. Los productos fabricados o producidos localmente tendrán una menor huella de carbono debido a un menor transporte.
c. Tener en cuenta la eliminación de los artículos al final de su vida útil, ya que algunos productos pueden ser biodegradables (si están hechos de materiales naturales) o comúnmente reutilizados o reciclados (por ejemplo, láminas de acero corrugado). Hay que incentivar estos aspectos.
Reutilización y reciclaje: Los productos que pueden ser reutilizados o reciclados al final de su vida útil, producirán menos residuos y, por tanto, tendrán un menor impacto en el entorno.
d. Hay que tener en cuenta la durabilidad de los productos, ya que es un factor clave para el medio ambiente. Sin incentivos o una mayor sensibilidad, es probable que los beneficiarios minimicen el costo en lugar de valorar la durabilidad.
Productos de calidad: A la hora de tomar decisiones de compra, los beneficiarios de los programas pueden priorizar productos de menor calidad que productos de mayor calidad y duración, ya que, ya que suelen tener un precio más bajo. Esto puede hacer que los productos se deterioren más rápido y generen más residuos. En la medida de lo posible, deben incentivarse los bienes y productos duraderos y de alto rendimiento.</t>
  </si>
  <si>
    <t>a) ¿De qué materiales están hechos los productos? ¿Hay materiales naturales adecuados, como el hilo o el bambú, que podrían ser utilizados?</t>
  </si>
  <si>
    <t>b) ¿Los productos son producidos en el país o importados? ¿Existen alternativas locales que puedan ofrecer la misma funcionalidad y rendimiento?</t>
  </si>
  <si>
    <t>c) ¿Qué tan duraderos son los productos? ¿Hay algunos que duran más que otros?</t>
  </si>
  <si>
    <t>d) ¿Cómo se pueden eliminar los productos? ¿Es probable que puedan ser reutilizados o reciclados?</t>
  </si>
  <si>
    <t>e) ¿Hay proveedores que ofrecen productos más respetuosos con el medio ambiente?</t>
  </si>
  <si>
    <t>f) ¿Podría esta necesidad ser satisfecha por un servicio, en lugar de un bien o producto?</t>
  </si>
  <si>
    <t>1.2 ¿Ya se han realizado evaluaciones ambientales (por el ACNUR u otros organismos de ejecución)?</t>
  </si>
  <si>
    <t>1.3 ¿Se llevarán a cabo más evaluaciones ambientales?</t>
  </si>
  <si>
    <t>Etapa de Planeación</t>
  </si>
  <si>
    <t>2.1 ¿Existe una legislación medioambiental local que impida al ACNUR proporcionar dinero en efectivo o determinados tipos de ayuda en especie (por ejemplo, leyes que impidan el uso de plástico)?</t>
  </si>
  <si>
    <t>a. Incentivar a los beneficiarios de los programas mediante una mayor información, sensibilización o comunicación específica, para que minimicen el impacto medioambiental de sus elecciones de compra.
b. Prestación de servicios: Normalmente, la integración de las personas afectadas en la prestación de servicios existente reducirá su impacto medioambiental en relación con la comunidad local. Por ejemplo, incluir a las personas afectadas en los servicios municipales de suministro de agua reducirá el exceso de residuos derivados de la compra de recipientes, agua embotellada, entre otros.
c. Considerar en la evaluación del mercado los posibles impactos ambientales de los artículos disponibles en los mercados locales, ya que la ayuda en efectivo puede fomentar la extracción de recursos locales (por ejemplo madera), lo que puede tener un impacto medioambiental negativo.
d. Investigar las cadenas de suministro locales sostenibles e incentivar a los beneficiarios para que las utilicen, si es probable que se produzca un aumento significativo de la demanda de algunos materiales (por ejemplo, materiales para refugios).</t>
  </si>
  <si>
    <t>2.2 ¿Se puede incluir a las personas afectadas en los planes o servicios existentes del gobierno, agencias ONU o los socios en materia de agua, residuos, vivienda o energía?</t>
  </si>
  <si>
    <t>2.3 ¿Existen programar que tienen por objeto fomentar un cambio positivo en el comportamiento ambiental de los beneficiarios?</t>
  </si>
  <si>
    <t>a) En caso negativo, ¿es algo que podría aplicarse en este contexto?</t>
  </si>
  <si>
    <t>b) ¿Existen proveedores con los que el ACNUR podría trabajar para facilitar el acceso a productos más respetuosos con el medio ambiente?</t>
  </si>
  <si>
    <t>2.4 ¿Puede el programa incluir formación o sensibilización para incentivar los siguientes comportamientos?</t>
  </si>
  <si>
    <t>b) Comprar bienes producidos localmente</t>
  </si>
  <si>
    <t>c) Evitar la extracción de recursos naturales locales</t>
  </si>
  <si>
    <t>2.5 ¿Continuará el programa controlando los impactos medioambientales, como el fomento del reciclaje y/o la eliminación respetuosa con el medio ambiente durante la implementación?</t>
  </si>
  <si>
    <t>Etapa de monitoreo</t>
  </si>
  <si>
    <t>3.1 ¿Ha observado algún impacto ambiental durante la ejecución del programa? Considere los siguientes:</t>
  </si>
  <si>
    <t>Si ha observado impactos ambientales en cualquiera de estas áreas, por favor contacte con un especialista</t>
  </si>
  <si>
    <t>a) Contaminación atmosférica</t>
  </si>
  <si>
    <t>b) Cambios en el paisaje y la calidad de la tierra</t>
  </si>
  <si>
    <t>c) Producción y gestión de residuos</t>
  </si>
  <si>
    <t>d) Pérdida de biodiversidad</t>
  </si>
  <si>
    <t>e) Presión sobre los recursos hídricos</t>
  </si>
  <si>
    <t>¿Ha cambiado alguna de sus respuestas a las preguntas de "Evaluación" y "Planificación" desde que se realizó la evaluación anterior?</t>
  </si>
  <si>
    <t>Monitoreo Post-Distribución (PDM, por sus siglas en inglés)</t>
  </si>
  <si>
    <t>Programas de Transferencia Monetaria.</t>
  </si>
  <si>
    <t xml:space="preserve">Monitoreo, Evaluación, Rendición de cuentas y Aprendizaje (MEAL, por sus siglas en inglés) </t>
  </si>
  <si>
    <t xml:space="preserve">Una canasta básica requiere identificar y cuantificar los artículos y servicios de necesidades básicas que pueden ser monetizados y accedidos en mercados y servicios locales (puede ser que no incluya los requerimientos energéticos para cocina o calefacción en sus cálculos). Los artículos y servicios incluidos en una canasta básica son aquellos en los cuales las familias, en un contexto dado, pueden priorizar en forma regular o temporal. La canasta básica es inherentemente multisectorial y se basa en el costo promedio de los artículos que la componen y se puede calcular de acuerdo con el número de miembros de cada familia. El contenido de la canasta básica de referencia puede variar entre países y/o en base a los contextos culturales. </t>
  </si>
  <si>
    <r>
      <t xml:space="preserve">Revisar para cada </t>
    </r>
    <r>
      <rPr>
        <b/>
        <sz val="12"/>
        <rFont val="Calibri"/>
        <family val="2"/>
        <scheme val="minor"/>
      </rPr>
      <t>proceso de los PTM</t>
    </r>
    <r>
      <rPr>
        <sz val="12"/>
        <rFont val="Calibri"/>
        <family val="2"/>
        <scheme val="minor"/>
      </rPr>
      <t xml:space="preserve"> la inclusión de medidas de mitigación de impactos ambientales como minimizar impresión de documentos, digitalización de procesos, comunicación electrónica, manejo de evidencias en archivo digital y aplicación de lo definido en la lista de chequeo para cada uno de estos (el impacto en el medio ambiente a través de la gestión de documentos electrónicos es menor). Esta sugerencia no se limita solamente los procesos de los PTM sino sirve como recomendación para todos los procedimientos a nivel de todas las oficinas. </t>
    </r>
  </si>
  <si>
    <t>Modificación del ambiente ocasionada por la acción del hombre o de la naturaleza. Existen diferentes clasificaciones como directos, indirectos, positivos, negativos, etc.</t>
  </si>
  <si>
    <t>Huella de carbono</t>
  </si>
  <si>
    <t>Consideraciones complementarias a tener en cuenta para valorar el impacto ambiental</t>
  </si>
  <si>
    <t>Convención para calificar preguntas</t>
  </si>
  <si>
    <t>4. MATRIZ DE IMPACTOS</t>
  </si>
  <si>
    <t>*Esta podrá ser utilizada y calificada por decisión propia de las organizaciones. No obstante y debido a la alta complejidad del ejercicio, se recomienda para la valoración apoyarse en datos cuantitativos y en una investigación más rigurosa.
*Incluye los posibles impactos ambientales en lo referido al mecanismo de distribución del efectivo
*Las preguntas se podrán valorar dentro de una escala de 1 a 5 y el resultado arroja según el mecanismo si el impacto es 1. muy bajo, 2. bajo, 3. medio, 4. alto y 5. muy alto. Asimismo, se incluyen consideraciones adicionales a las preguntas para valorar los impactos e información del impacto ambiental generado por nuestras actividades cotidianas (ver información abajo de la matriz).</t>
  </si>
  <si>
    <t>Unidades de carga ecológica</t>
  </si>
  <si>
    <t>*Fuente: Definiciones tomadas del glosario de terminología para los programas de transferencia monetaria.</t>
  </si>
  <si>
    <t>ODS</t>
  </si>
  <si>
    <t>Objetivos de Desarrollo Sostenible.</t>
  </si>
  <si>
    <t>Utilizar proveedores de servicios financieros (PSF) como agencias de remesas, dinero móvil o cupones electrónicos.</t>
  </si>
  <si>
    <t>Diseño programa y plan de acción</t>
  </si>
  <si>
    <r>
      <rPr>
        <b/>
        <sz val="12"/>
        <rFont val="Calibri"/>
        <family val="2"/>
        <scheme val="minor"/>
      </rPr>
      <t xml:space="preserve">Coordinación entre organizaciones </t>
    </r>
    <r>
      <rPr>
        <sz val="12"/>
        <rFont val="Calibri"/>
        <family val="2"/>
        <scheme val="minor"/>
      </rPr>
      <t>para minimizar el impacto ambiental, compartiendo buenas prácticas y realizando evaluaciones conjuntas (por ejemplo, la evaluación NEAT).</t>
    </r>
  </si>
  <si>
    <r>
      <t>En caso de</t>
    </r>
    <r>
      <rPr>
        <b/>
        <sz val="12"/>
        <rFont val="Calibri"/>
        <family val="2"/>
        <scheme val="minor"/>
      </rPr>
      <t xml:space="preserve"> seleccionar un mecanismo</t>
    </r>
    <r>
      <rPr>
        <sz val="12"/>
        <rFont val="Calibri"/>
        <family val="2"/>
        <scheme val="minor"/>
      </rPr>
      <t xml:space="preserve"> que involucre emisión de plástico, en lo posible utilice un material que se pueda reciclar fácilmente </t>
    </r>
    <r>
      <rPr>
        <b/>
        <sz val="12"/>
        <rFont val="Calibri"/>
        <family val="2"/>
        <scheme val="minor"/>
      </rPr>
      <t>(ver link https://n9.cl/bihb)</t>
    </r>
    <r>
      <rPr>
        <sz val="12"/>
        <rFont val="Calibri"/>
        <family val="2"/>
        <scheme val="minor"/>
      </rPr>
      <t>. Asimismo, en el ciclo del PTM incluya ya sea mensajes claves para el manejo adecuado de los residuos por parte de los beneficiarios o una actividad que integre la entrega de los plásticos y un plan de recolección y reciclaje de los mismos.</t>
    </r>
  </si>
  <si>
    <r>
      <rPr>
        <b/>
        <sz val="12"/>
        <rFont val="Calibri"/>
        <family val="2"/>
        <scheme val="minor"/>
      </rPr>
      <t xml:space="preserve">Fortalecer mercados locales </t>
    </r>
    <r>
      <rPr>
        <sz val="12"/>
        <rFont val="Calibri"/>
        <family val="2"/>
        <scheme val="minor"/>
      </rPr>
      <t xml:space="preserve">
Apoyo directo a comerciantes y negocios para impulsar una cultura ambiental y la inclusión de prácticas ambientales. Por ejemplo, aceptar en sus mercados el dinero móvil, enlace con productores locales, suministrar productos respetuosos con el medio ambiente, mejorar los envases (no utilizar bolsas de plástico ni icopor), gestión de residuos, el ahorro de energía, entre otros. E inculcarles que algunas prácticas también podrían repercutir en sus costos.</t>
    </r>
  </si>
  <si>
    <t>Evaluación de mercados (producto)</t>
  </si>
  <si>
    <t>Evaluación de mercados (servicios)</t>
  </si>
  <si>
    <t>La lista de chequeo* es una herramienta de evaluación rápida para explorar las posibles opciones para reducir los impactos ambientales de los CBIs (Intervenciones basadas en Cash).</t>
  </si>
  <si>
    <t>*Fuente: Review of environmental impact of Cash Based Interventions and in-kind assistance (https://www.unhcr.org/5fce26c44.pdf) y Review of environmental impact of Cash Based Interventions and in-kind assistance and Environmental Checklist (https://www.unhcr.org/5fca4b5e4)</t>
  </si>
  <si>
    <t>*Fuente: https://www.rts.ch/la-1ere/programmes/on-en-parle/11390204-ecobilans-gestes-quotidien.html (en francés)</t>
  </si>
  <si>
    <t>5. ACCIONES PROPUESTAS</t>
  </si>
  <si>
    <t>Acción</t>
  </si>
  <si>
    <t>7. LISTA DE CHEQUEO CASH VS. ASISTENCIA EN ESPECIE</t>
  </si>
  <si>
    <r>
      <t>*La primera recomendación para disminuir la emisión de gases de efecto invernadero a raíz del transporte siempre es evitar los traslados innecesarios: independientemente de protocolos existentes de salud por temas de pandemia fomentar el teletrabajo al menos una vez por semana y promover el uso de teleconferencias y reuniones online.
*Siempre que sea posible, motivar al personal a ir al trabajo a pie, en bicicleta o en transporte público. En su defecto, si es necesario el vehículo privado y si los protocolos de salud (COVID-19) lo permiten, incentivar al personal a compartir un mismo vehículo entre varios que viven sobre una misma ruta. Además de ayudar al planeta, si vas a pie o en cicla, ayuda a tu salud física.
*El tráfico genera un 14% de las emisiones equivalentes a CO</t>
    </r>
    <r>
      <rPr>
        <vertAlign val="superscript"/>
        <sz val="12"/>
        <rFont val="Calibri"/>
        <family val="2"/>
        <scheme val="minor"/>
      </rPr>
      <t>2</t>
    </r>
    <r>
      <rPr>
        <sz val="12"/>
        <rFont val="Calibri"/>
        <family val="2"/>
        <scheme val="minor"/>
      </rPr>
      <t>.
*La contaminación del aire mata a 7 millones cada año (OMS). 
*Cada año mueren 8.000 personas en Colombia por mala calidad del aire (Procuraduría).</t>
    </r>
  </si>
  <si>
    <r>
      <rPr>
        <b/>
        <sz val="11"/>
        <rFont val="Calibri"/>
        <family val="2"/>
        <scheme val="minor"/>
      </rPr>
      <t>Análisis de Mercado (Servicios)</t>
    </r>
    <r>
      <rPr>
        <sz val="11"/>
        <rFont val="Calibri"/>
        <family val="2"/>
        <scheme val="minor"/>
      </rPr>
      <t xml:space="preserve">
¿En el proceso de selección de los proveedores de servicios (financieros, logística, oficina, supermercados, entre otros), la organización tuvo en cuenta criterios ambientales?</t>
    </r>
  </si>
  <si>
    <r>
      <t xml:space="preserve">Acuerdos con socios implementadores potenciales (organizaciones)
</t>
    </r>
    <r>
      <rPr>
        <sz val="11"/>
        <rFont val="Calibri"/>
        <family val="2"/>
        <scheme val="minor"/>
      </rPr>
      <t xml:space="preserve">¿Dentro de los acuerdos con los socios implementadores se han incluido acuerdos ambientales? </t>
    </r>
  </si>
  <si>
    <r>
      <rPr>
        <b/>
        <sz val="11"/>
        <rFont val="Calibri"/>
        <family val="2"/>
        <scheme val="minor"/>
      </rPr>
      <t>Diseño de programa y plan de acción:</t>
    </r>
    <r>
      <rPr>
        <sz val="11"/>
        <rFont val="Calibri"/>
        <family val="2"/>
        <scheme val="minor"/>
      </rPr>
      <t xml:space="preserve">
¿Dentro del plan de actividades del proyecto se han incorporado las acciones para mitigar los impactos ambientales identificados al aplicar la lista de chequeo?</t>
    </r>
  </si>
  <si>
    <r>
      <t xml:space="preserve">En </t>
    </r>
    <r>
      <rPr>
        <b/>
        <sz val="12"/>
        <rFont val="Calibri"/>
        <family val="2"/>
        <scheme val="minor"/>
      </rPr>
      <t xml:space="preserve">determinación de elegibilidad </t>
    </r>
    <r>
      <rPr>
        <sz val="12"/>
        <rFont val="Calibri"/>
        <family val="2"/>
        <scheme val="minor"/>
      </rPr>
      <t>considerar la vulnerabilidad medioambiental como un criterio, especialmente en contextos en los que los beneficiarios podrían verse afectados por la degradación medioambiental o por un peligro natural (relacionado o no con el clima).</t>
    </r>
  </si>
  <si>
    <t>Etapa</t>
  </si>
  <si>
    <t>Decisiones institucionales</t>
  </si>
  <si>
    <r>
      <rPr>
        <b/>
        <sz val="12"/>
        <rFont val="Calibri"/>
        <family val="2"/>
        <scheme val="minor"/>
      </rPr>
      <t>En el análisis de mercado (productos), considere incluir:</t>
    </r>
    <r>
      <rPr>
        <sz val="12"/>
        <rFont val="Calibri"/>
        <family val="2"/>
        <scheme val="minor"/>
      </rPr>
      <t xml:space="preserve">
*Comprobar las diferencias de precio de los productos más ecológicos ("Canasta Básica Ambiental") frente a los no ecológicos.
*Comprobar la durabilidad de una serie de productos similares disponibles en el mercado.
*Comprobar las preferencias de los beneficiarios, si estarían dispuestos a comprar productos más amigables con el Medio Ambiente.</t>
    </r>
  </si>
  <si>
    <t>*Incentivar las compras conscientes, por ejemplo, menos plástico, cartón, icopor o cualquier tipo de empaque innecesario.
*Incentivar el uso de tula, bolsa de tela, canasto o carrito para las diferentes compras.
*Incentivar la compra de productos en mercados locales, solamente favorece al medio ambiente si los productos son producidos de manera amigable con el medio ambiente.
*Incentivar la compra de productos amigables con el Medio Ambiente (Usar empaques que puedan degradarse fácilmente, como el cartón, servilletas, bolsas de papel, entre otros).
*Evidenciar la disminución de costos si se implementan cambios en la compra de productos. ¿Por ejemplo, si compro un pañal reutilizable cuánto ahorro?</t>
  </si>
  <si>
    <t>*La principal recomendación para ahorrar energía y así disminuir la emisión de gases de efecto invernadero siempre es la misma: Apagar los equipos cuando no se usan. 
*La climatización supone un consumo energético muy importante y, según la zona climática, se consume más en modo de refrigeración o en calefacción. La temperatura ideal para oficinas que requieren de refrigeración es entre los 24ºC y los 26ºC para sentirse cómodos y no malgastar energía y la temperatura ideal para ambientes con calefacción es entre los 20ºC y 23ºC. Como regla general hay que evitar que se superen los 12 grados de diferencia con la temperatura exterior.
*Antes de encender el aire acondicionado, hay que asegurarse de que todas las ventanas y puertas estén cerradas para crear un buen aislamiento. 
*Cuando usamos internet o enviamos un correo electrónico, se requiere energía para alimentar los centros de datos, las computadoras y dispositivos que luego envían, filtran, leen y entregan los correos. Por lo tanto, mediante el manejo consciente de mails e internet se puede disminuir la emisión de dióxido de carbono. Por ejemplo, se puede reducir la cantidad de mails (no hace falta confirmar y agradecer la recepción de cada mail, a veces se puede disminuir la cantidad de personas en copia); el uso de internet a través de datos móviles consume mucho más energía que el uso por Wifi; lo mismo es para el streaming the imágenes comparado con sonido (por eso es mejor escuchar música solamente y no dejar que pasen los videos musicales si uno no los ve); además hay buscadores más ecológicos que otros (p.ej. Ecosia invierte los ingresos generados por propaganda en la plantación de árboles a fin de compensar el dióxido de carbono generado por las búsquedas). 
*La digitalización genera un 4% de las emisiones equivalentes de CO2 , (tendencia subiendo). Y la generación de energía y calor 25%.
*Usa bombillas de bajo consumo. El ahorro es dinero, gasta en tus motivaciones no en luz.</t>
  </si>
  <si>
    <t>Es aplicable en campamentos, pero también puede proveer lecciones útiles para los entornos urbanos y periurbanos.</t>
  </si>
  <si>
    <t>a) Si se ha llevado a cabo otra evaluación ambiental para el sitio de refugiados, ¿los riesgos ambientales identificados serían
aumentados o reducidos por los CBIs? ¿Cómo se pueden mitigar los riesgos?</t>
  </si>
  <si>
    <t>Se refiere a los límites aplicados al uso de la transferencia después que haya sido recibida por el beneficiario. Las restricciones aplican a los productos y servicios a los que la transferencia da acceso y a los lugares donde es permitido usarla. El grado de restricción puede variar, desde el requisito de comprar artículos específicos hasta solo poder comprar de una categoría determinada de productos y/o servicios/la compra de artículos específicos hasta la compra de productos y/o servicios en una categoría general. Los cupones son inherentemente restringidos debido a que limitan lo que el beneficiario puede comprar y en qué lugar. La ayuda en especie también es considerada restringida. Las transferencias multipropósito no son restrictivas en términos de uso por parte de los beneficiarios. Tenga en cuenta que las restricciones se aplican al uso de una transferencia y son diferentes a las condiciones que son las actividades que debe cumplir el beneficiario para recibir asistencia.</t>
  </si>
  <si>
    <t>La sumatoria de todos los impactos ambientales dentro del ciclo de vida de un producto o de una actividad considerando la huella de carbono, toxicidad, contaminación del aire, pérdida de biodiversidad, pérdida o degradación de los suelos, generación de residuos, uso y contaminación de fuentes de agua, entre otros.</t>
  </si>
  <si>
    <t>Comer un entrecot de 250 g de carne nacional</t>
  </si>
  <si>
    <t>6. MENSAJES CLAVES</t>
  </si>
  <si>
    <t>Tema</t>
  </si>
  <si>
    <t>Objetivos</t>
  </si>
  <si>
    <t>Mensajes</t>
  </si>
  <si>
    <t>PSF</t>
  </si>
  <si>
    <t>Proveedores de Servicios Financieros.</t>
  </si>
  <si>
    <t>Los acuerdos con los socios implementadores como mínimo deberán incluir el requerimiento de aplicar esta lista de chequeo.</t>
  </si>
  <si>
    <t>Consumo responsable</t>
  </si>
  <si>
    <r>
      <rPr>
        <b/>
        <sz val="12"/>
        <rFont val="Calibri"/>
        <family val="2"/>
        <scheme val="minor"/>
      </rPr>
      <t xml:space="preserve">Mensajes claves: </t>
    </r>
    <r>
      <rPr>
        <sz val="12"/>
        <rFont val="Calibri"/>
        <family val="2"/>
        <scheme val="minor"/>
      </rPr>
      <t xml:space="preserve">
*Propuesta de posibles mensajes a compartir con la población de interés, comunidades de acogida e incluso para uso interno de las organizaciones.
*Esta lista no es exhaustiva, sirve a modo de ejemplo y puede ser ampliada con base a buenas prácticas y lecciones aprendidas. Asimismo, los mensajes podrán variar según el contexto específico de cada intervención. </t>
    </r>
  </si>
  <si>
    <r>
      <t>Es el total de gases de efecto invernadero (CO</t>
    </r>
    <r>
      <rPr>
        <vertAlign val="superscript"/>
        <sz val="12"/>
        <rFont val="Calibri"/>
        <family val="2"/>
        <scheme val="minor"/>
      </rPr>
      <t>2</t>
    </r>
    <r>
      <rPr>
        <sz val="12"/>
        <rFont val="Calibri"/>
        <family val="2"/>
        <scheme val="minor"/>
      </rPr>
      <t>, CH</t>
    </r>
    <r>
      <rPr>
        <vertAlign val="superscript"/>
        <sz val="12"/>
        <rFont val="Calibri"/>
        <family val="2"/>
        <scheme val="minor"/>
      </rPr>
      <t>4</t>
    </r>
    <r>
      <rPr>
        <sz val="12"/>
        <rFont val="Calibri"/>
        <family val="2"/>
        <scheme val="minor"/>
      </rPr>
      <t>, O</t>
    </r>
    <r>
      <rPr>
        <vertAlign val="superscript"/>
        <sz val="12"/>
        <rFont val="Calibri"/>
        <family val="2"/>
        <scheme val="minor"/>
      </rPr>
      <t>3</t>
    </r>
    <r>
      <rPr>
        <sz val="12"/>
        <rFont val="Calibri"/>
        <family val="2"/>
        <scheme val="minor"/>
      </rPr>
      <t>, etc.) emitidos por un producto, individuo u organización y que causan el cambio climático.</t>
    </r>
  </si>
  <si>
    <t>Se utilizan procesos y prácticas de producción que requieren menos energía o recursos naturales y por lo tanto afectan en menor manera al medio ambiente. Al terminar su ciclo de uso pueden ser reutilizados, reciclados o en el caso de la disposición final en la basura se degradan rápidamente. Generalmente son productos certificados o acompañados con la información correspondiente.</t>
  </si>
  <si>
    <r>
      <t xml:space="preserve">En los anexos desarrollados para compartir los </t>
    </r>
    <r>
      <rPr>
        <b/>
        <sz val="12"/>
        <rFont val="Calibri"/>
        <family val="2"/>
        <scheme val="minor"/>
      </rPr>
      <t>derechos y deberes de los beneficiarios</t>
    </r>
    <r>
      <rPr>
        <sz val="12"/>
        <rFont val="Calibri"/>
        <family val="2"/>
        <scheme val="minor"/>
      </rPr>
      <t xml:space="preserve"> que ingresan a los programas, si es posible incluir el compromiso de preservación del medio ambiente. Por ejemplo, desechar de manera adecuada los residuos del mecanismo o de los productos adquiridos.</t>
    </r>
  </si>
  <si>
    <r>
      <rPr>
        <b/>
        <sz val="11"/>
        <rFont val="Calibri"/>
        <family val="2"/>
        <scheme val="minor"/>
      </rPr>
      <t>Movilización de recursos/fondos ante donantes</t>
    </r>
    <r>
      <rPr>
        <sz val="11"/>
        <rFont val="Calibri"/>
        <family val="2"/>
        <scheme val="minor"/>
      </rPr>
      <t xml:space="preserve">
¿Se ha incluido dentro de la movilización de recursos (obtención de fondos ante donantes) la mención de acciones  previstas para mitigar los impactos ambientales identificados en el numeral 1?</t>
    </r>
  </si>
  <si>
    <r>
      <t xml:space="preserve">Comunicar a </t>
    </r>
    <r>
      <rPr>
        <b/>
        <sz val="12"/>
        <rFont val="Calibri"/>
        <family val="2"/>
        <scheme val="minor"/>
      </rPr>
      <t xml:space="preserve">donantes </t>
    </r>
    <r>
      <rPr>
        <sz val="12"/>
        <rFont val="Calibri"/>
        <family val="2"/>
        <scheme val="minor"/>
      </rPr>
      <t>y vincular con financiamientos.</t>
    </r>
  </si>
  <si>
    <t>*Fomentar el uso racional de energía: apagado de equipos, la climatización de espacios que no ocupas, uso consciente internet, tecnologías de menor consumo energético.</t>
  </si>
  <si>
    <r>
      <t>Una buena práctica para evaluación de necesidades es el uso del pentágono de capitales - marco de medios de vida sostenible</t>
    </r>
    <r>
      <rPr>
        <b/>
        <sz val="12"/>
        <rFont val="Calibri"/>
        <family val="2"/>
        <scheme val="minor"/>
      </rPr>
      <t xml:space="preserve"> (ver links https://afly.co/gzx5 o https://www.soas.ac.uk/cedep-demos/000_P528_RF_K3736-Demo/unit1/page_22.htm).</t>
    </r>
  </si>
  <si>
    <t>¿Los materiales/ procesos utilizados para el mecanismo son amigables con el medio ambiente? (p. ej. papel, plástico, digital).</t>
  </si>
  <si>
    <t>¿En alguna de las etapas del ciclo de vida del mecanismo se requiere un alto consumo de agua? (p. ej. debido a la producción de papel, siendo de menor impacto el uso de papel reciclado).</t>
  </si>
  <si>
    <t>¿En alguna de las etapas del ciclo de vida del mecanismo se podría contaminar el agua?</t>
  </si>
  <si>
    <t>¿En alguna de las etapas del ciclo de vida del mecanismo se producirán residuos y posible contaminación por estos?</t>
  </si>
  <si>
    <t>¿En alguna de las etapas del ciclo de vida del mecanismo se reducirán los recursos energéticos (p.ej. petróleo, gas natural, carbón, etc.) u otros materiales (p. ej. alto consumo de materias primas para elaborar el mecanismo)?</t>
  </si>
  <si>
    <t>¿En alguna de las etapas del ciclo de vida del mecanismo se podrá incrementar la pérdida de biodiversidad y deforestación?</t>
  </si>
  <si>
    <t>¿En alguna de las etapas del ciclo de vida del mecanismo se contaminaría el aire? (p. ej. emisiones en procesos, transporte).</t>
  </si>
  <si>
    <t xml:space="preserve">La Radio y Televisión de la Suiza francesa (RTS) encargó un estudio* para cuantificar el impacto medioambiental de más de 50 acciones cotidianas en Suiza con el fin de mostrar cuales son las que más contaminan, que se puede hacer para reducir el impacto ambiental y como se pueden evitar las trampas de los hábitos de consumos, alimentación, viajes y ocio. A continuación, se ven las actividades con sus respectivas cargas ecológicas (considerando la sumatoria de los posibles impactos ambientales) y huella de carbono. Es importante tener en cuenta que este estudio se hizo en base al contexto suizo, donde la principal fuente de energía es hidroeléctrica. Los valores para otros contextos pueden diferir, sin embargo, las relaciones entre diferentes actividades deberían mantenerse en relaciones similares. </t>
  </si>
  <si>
    <r>
      <t xml:space="preserve">En el caso de que se debe definir entre un programa de </t>
    </r>
    <r>
      <rPr>
        <b/>
        <sz val="12"/>
        <rFont val="Calibri"/>
        <family val="2"/>
        <scheme val="minor"/>
      </rPr>
      <t>Cash o In-kind</t>
    </r>
    <r>
      <rPr>
        <sz val="12"/>
        <rFont val="Calibri"/>
        <family val="2"/>
        <scheme val="minor"/>
      </rPr>
      <t>, se recomienda utilizar la lista de chequeo desarrollada por ARUP y ACNUR (ver sección 7Lista de Chequeo Cash vs. especie).</t>
    </r>
  </si>
  <si>
    <t>Instrucciones</t>
  </si>
  <si>
    <t>Barra de Progreso</t>
  </si>
  <si>
    <t>Puntaje Obtenido</t>
  </si>
  <si>
    <t>Ideal</t>
  </si>
  <si>
    <t>Puntuación máxima a obtener</t>
  </si>
  <si>
    <t>Transporte sostenible</t>
  </si>
  <si>
    <r>
      <rPr>
        <b/>
        <sz val="12"/>
        <rFont val="Calibri"/>
        <family val="2"/>
        <scheme val="minor"/>
      </rPr>
      <t xml:space="preserve">Matriz de impactos:
</t>
    </r>
    <r>
      <rPr>
        <sz val="12"/>
        <rFont val="Calibri"/>
        <family val="2"/>
        <scheme val="minor"/>
      </rPr>
      <t>*Esta podrá ser utilizada y calificada por decisión propia de las organizaciones. No obstante y debido a la alta complejidad del ejercicio, se recomienda para la valoración apoyarse en datos cuantitativos y en una investigación más rigurosa.
*Incluye los posibles impactos ambientales en lo referido al mecanismo de distribución.
*Las preguntas se podrán valorar dentro de una escala de 1 a 5 y el resultado según el mecanismo indica si el impacto es 1. muy bajo, 2. bajo, 3. medio, 4. alto y 5. muy alto. Asimismo, se incluyen consideraciones complementarias para valorar los impactos y un estudio realizado en Suiza para cuantificar el impacto medioambiental de más de 50 acciones cotidianas.</t>
    </r>
  </si>
  <si>
    <r>
      <rPr>
        <b/>
        <sz val="11"/>
        <rFont val="Calibri"/>
        <family val="2"/>
        <scheme val="minor"/>
      </rPr>
      <t>Análisis de Mercado (productos)</t>
    </r>
    <r>
      <rPr>
        <sz val="11"/>
        <rFont val="Calibri"/>
        <family val="2"/>
        <scheme val="minor"/>
      </rPr>
      <t xml:space="preserve">
¿En la zona donde se va a prestar la asistencia, los beneficiarios podrían obtener productos amigables/sostenibles con el medio ambiente?.
</t>
    </r>
  </si>
  <si>
    <t>Reciclaje</t>
  </si>
  <si>
    <t xml:space="preserve">Proceso cuya finalidad es la de convertir los desechos en productos nuevos o en materia prima para su posterior uso. </t>
  </si>
  <si>
    <t>Reutilizar</t>
  </si>
  <si>
    <t xml:space="preserve">Volver a utilizar a un objeto o material, ya sea para el mismo fin que tenía originalmente o para uno nuevo. </t>
  </si>
  <si>
    <r>
      <rPr>
        <b/>
        <sz val="11"/>
        <rFont val="Calibri"/>
        <family val="2"/>
        <scheme val="minor"/>
      </rPr>
      <t>Se sugieren dos opciones:</t>
    </r>
    <r>
      <rPr>
        <sz val="11"/>
        <rFont val="Calibri"/>
        <family val="2"/>
        <scheme val="minor"/>
      </rPr>
      <t xml:space="preserve">
1. Considerar la posibilidad de ajustar las preguntas del PDM incluyendo preguntas como ¿Cuáles son las necesidades básicas de su hogar que no puede cubrir (agua, energía, gestión de residuos)?, o ¿Qué criterios utiliza para seleccionar sus productos y/o servicios en el mercado (costo, calidad/durabilidad, una mezcla de ambos)? o ¿Cuál es su estrategia para minimizar los gastos (por ejemplo, recicla, reutiliza productos/materiales o prioriza los gastos)? o ¿Cómo ha cubierto sus necesidades energéticas (por ejemplo, comprando gas, leña, carbón, querosén o recogiendo leña)?.
2. Realizar análisis de las preguntas y respuestas desde un enfoque ambiental, por ejemplo, en función de los gastos: ¿cómo se podrían generar ahorros en agua, energía, compra materiales, entre otros? y en los siguientes proyectos incluir mensajes claves o incluso considerar programas de Cash for training que apuntan a la disminución de los gastos en servicios y a la reducción de impactos ambientales.</t>
    </r>
  </si>
  <si>
    <r>
      <t xml:space="preserve">Glosario: </t>
    </r>
    <r>
      <rPr>
        <sz val="12"/>
        <rFont val="Calibri"/>
        <family val="2"/>
        <scheme val="minor"/>
      </rPr>
      <t>Recopilación de definiciones y términos claves que facilitan la comprensión del documento.</t>
    </r>
  </si>
  <si>
    <r>
      <rPr>
        <b/>
        <sz val="12"/>
        <rFont val="Calibri"/>
        <family val="2"/>
        <scheme val="minor"/>
      </rPr>
      <t xml:space="preserve">Acciones: </t>
    </r>
    <r>
      <rPr>
        <sz val="12"/>
        <rFont val="Calibri"/>
        <family val="2"/>
        <scheme val="minor"/>
      </rPr>
      <t xml:space="preserve">
*Propuesta de posibles acciones específicas y complementarias que apoyan la mitigación del impacto al medio ambiente. 
*Esta lista no es exhaustiva, sirve a modo de ejemplo y puede ser ampliada con base a buenas prácticas y lecciones aprendidas. Asimismo, las acciones podrán variar según el contexto específico de cada intervención. 
*Entre las acciones propuestas hay algunas que aplican directamente a los procedimientos de los PTM y otras que son acciones complementarias u oportunidades para mitigar impactos negativos o generar impactos positivos al medio ambiente. </t>
    </r>
  </si>
  <si>
    <r>
      <rPr>
        <b/>
        <sz val="12"/>
        <rFont val="Calibri"/>
        <family val="2"/>
        <scheme val="minor"/>
      </rPr>
      <t>Lista de chequeo Cash vs. Asistencia en especie</t>
    </r>
    <r>
      <rPr>
        <sz val="12"/>
        <rFont val="Calibri"/>
        <family val="2"/>
        <scheme val="minor"/>
      </rPr>
      <t xml:space="preserve">
*Herramienta para comparar los potenciales impactos al medio ambiente de CBI en comparación con entregas en especie.
*Si bien fue desarrollada con un enfoque más dirigido hacia una aplicación en contextos de campamentos, se podría intentar aplicarla en un contexto más amplio. Cualquier retroalimentación al respecto será compartida con los autores del estudio correspondiente a fin de mejorar este.</t>
    </r>
  </si>
  <si>
    <t>Etapas de existencia del producto en las cuales se incluye la extracción de materiales, producción, distribución, uso y destino final (este último se refiere al destino posterior a su uso como la reutilización, reciclaje, valorización y eliminación/disposición de los residuos).</t>
  </si>
  <si>
    <t xml:space="preserve">En el contrato con el PSF incluir los criterios a cumplir para no afectar el Medio Ambiente. Los criterios pueden ser los programas de responsabilidad social, políticas medioambientales existentes y aplicadas, políticas de inversión sostenible, buenas prácticas ambientales como la gestión de residuos, la existencia de certificaciones de gestión sostenible, entre otros. Si es otro tipo de proveedor de servicios adicionales a los criterios citados anteriormente, se sugiere incluir criterios como apoyo o preferencia a productores orgánicos o en proceso de transición, empresa certificada del sistema B o en proceso de convertirse, entre otros. Es decir cualquier muestra de un compromiso con el medio ambiente (y con las personas beneficiarias de los PTM) puede servir. </t>
  </si>
  <si>
    <r>
      <t>En el</t>
    </r>
    <r>
      <rPr>
        <b/>
        <sz val="12"/>
        <rFont val="Calibri"/>
        <family val="2"/>
        <scheme val="minor"/>
      </rPr>
      <t xml:space="preserve"> listado de procedimientos, roles y responsabilidades </t>
    </r>
    <r>
      <rPr>
        <sz val="12"/>
        <rFont val="Calibri"/>
        <family val="2"/>
        <scheme val="minor"/>
      </rPr>
      <t>para la implementación del programa incluir la aplicación de la lista de chequeo de consideraciones ambientales. Asimismo, definir el equipo responsable de la aplicación de la lista y responsable del seguimiento a la ejecución de los planes de acción que resulten de esta.</t>
    </r>
  </si>
  <si>
    <r>
      <t xml:space="preserve">Facilitar la </t>
    </r>
    <r>
      <rPr>
        <b/>
        <sz val="12"/>
        <rFont val="Calibri"/>
        <family val="2"/>
        <scheme val="minor"/>
      </rPr>
      <t>participación de microempresas sostenibles</t>
    </r>
    <r>
      <rPr>
        <sz val="12"/>
        <rFont val="Calibri"/>
        <family val="2"/>
        <scheme val="minor"/>
      </rPr>
      <t xml:space="preserve"> en los mercados frecuentados por los beneficiarios de PTM.</t>
    </r>
  </si>
  <si>
    <r>
      <rPr>
        <b/>
        <sz val="12"/>
        <rFont val="Calibri"/>
        <family val="2"/>
        <scheme val="minor"/>
      </rPr>
      <t>Cash for training con el objetivo de:</t>
    </r>
    <r>
      <rPr>
        <sz val="12"/>
        <rFont val="Calibri"/>
        <family val="2"/>
        <scheme val="minor"/>
      </rPr>
      <t xml:space="preserve">
*Orientar las compras de los consumidores hacia alimentos más orgánicos y nutritivos, productos más amigables con el medio ambiente y apoyo al mercado local.
*Desarrollar las capacidades para el manejo de residuos e incluso si se puede, generar alternativas de medios de vida con el aprovechamiento de los mismos.
Este tipo de programas se puede hacer como una actividad opcional (programación complementaria) o como una condición (es decir, es obligatorio asistir para recibir el dinero en efectivo). </t>
    </r>
  </si>
  <si>
    <t>Personas de interés</t>
  </si>
  <si>
    <t>PdI</t>
  </si>
  <si>
    <r>
      <rPr>
        <b/>
        <sz val="12"/>
        <rFont val="Calibri"/>
        <family val="2"/>
        <scheme val="minor"/>
      </rPr>
      <t xml:space="preserve">Comunicación para el desarrollo: </t>
    </r>
    <r>
      <rPr>
        <sz val="12"/>
        <rFont val="Calibri"/>
        <family val="2"/>
        <scheme val="minor"/>
      </rPr>
      <t xml:space="preserve">Difundir directamente a la población beneficiaria y a la comunidad de acogida mensajes claves que fomenten prácticas, hábitos y otras acciones que contribuyan al cuidado del medio ambiente (opciones de consumo respetuosas con el medio ambiente, pautas para ahorrar energía en el hogar, elementos básicos para reducir, reciclar y reutilizar). Puede ser a través de ferias eventos de integración (p.ej. partidos de fútbol, concursos de baile, mensajes QR, entre otros.). En el contexto de COVID-19, estos podrían ser a través de redes sociales, mensajes de texto, radio y televisión. Evitar que estos mensajes generen un mayor impacto ambiental. </t>
    </r>
    <r>
      <rPr>
        <b/>
        <sz val="12"/>
        <rFont val="Calibri"/>
        <family val="2"/>
        <scheme val="minor"/>
      </rPr>
      <t>Ver posibles mensajes en sección 6Mensajes Claves.</t>
    </r>
  </si>
  <si>
    <t>*Declara tu hogar/oficina un lugar libre de icopor y de plástico de un solo uso. Utiliza recipientes reutilizables, por ejemplo, la misma taza para el café y una botella para el agua.
*A la hora de escoger entre productos semejantes, elige aquel que tenga menos envase y embalaje. Evita el consumo de los productos excesivamente empaquetados, no sólo porque generan más residuos sino porque seguramente el sobreprecio de esos empaques lo estarás pagando tú.
*Hazte las siguientes preguntas ¿El auto o moto donde me transporto está en perfecto estado y no contamino? ¿Tengo a mano mi bolsa para compras? ¿Soy responsable con mis hábitos de consumo, realmente compro lo que necesito?. Si las respuestas son sí, date un abrazo estás dejando un mundo mejor para las próximas generaciones.
*Utiliza vinagre con limón y un poco de aromatizante natural en lugar de productos químicos para limpiar tus pisos y quitar grasa.
*Utiliza una naranja o un limón e insértale unos clavos de olor o unos tiestos de albahaca para alejar a los insectos, en lugar de utilizar insecticidas.
*Antes de desechar un equipo o ropa porque ya no sirve, reflexiona ¿por qué no intentar arreglarlos y prolongarle la vida útil?
*Utiliza pila recargables, ayudas al Medio Ambiente y a largo plazo tu bolsillo lo agradece.
*¿Hago deporte, me alimento saludable y cuido de mi cuerpo, ahora la pregunta es, ¿hago esto con el planeta?
*Si nuestra generación es la de ½ ambiente, ¿que tanto le estamos dejando a los próximos habitantes de nuestro planeta?.</t>
  </si>
  <si>
    <t>Esta lista de chequeo fue construida en el marco del Proyecto "Consideraciones ambientales en los Programas de Transferencias Monetarias" que ACNUR Colombia desarrolló con el apoyo financiero del Programa de Naciones Unidas para el Medio Ambiente (PNUMA) y en colaboración con el Grupo de Transferencias Monetarias de Colombia (GTM). Contiene siete secciones (pestañas) que serán explicadas a continuación al igual que el paso a paso para su aplicación (flujograma). Cualquier retroalimentación para mejorar esta herramienta en el futuro será bienvenida. 
Puede compartir sus comentarios y sugerencias al correo florezmu@unhcr.org.</t>
  </si>
  <si>
    <t>Explicación secciones (pestañas)</t>
  </si>
  <si>
    <r>
      <t xml:space="preserve">SOP: </t>
    </r>
    <r>
      <rPr>
        <sz val="12"/>
        <rFont val="Calibri"/>
        <family val="2"/>
        <scheme val="minor"/>
      </rPr>
      <t>Listado de consideraciones ambientales que se recomienda incluir en los procedimientos operacionales estandarizados (SOP).</t>
    </r>
  </si>
  <si>
    <t>Paso a paso para la aplicación (Flujograma)</t>
  </si>
  <si>
    <t xml:space="preserve">Todas las Empresas B miden su impacto social y ambiental y se comprometen de forma personal, institucional y legal a tomar decisiones considerando las consecuencias de sus acciones a largo plazo en la comunidad y el medioambiente. Vea también la definición Sistema B. </t>
  </si>
  <si>
    <t>Se conoce como energías limpias o energías verdes a aquellas formas de obtención de energía que producen un mínimo o nulo impacto ambiental en el medio ambiente, durante sus procesos de extracción y generación. Las energías limpias que más se utilizan en la actualidad están relacionadas con los principales cuatro elementos presentes en la naturaleza: el aire (viento, energía eólica), el agua (energía hidráulica/hidroeléctrica), el fuego (sol, energía solar), y la tierra (energía geotérmica).</t>
  </si>
  <si>
    <t>Mecanismo que facilita la identificación de los diferentes impactos ambientales generados por el mecanismo de distribución. Dicha herramienta, permite identificar y valorar la significancia total de cada uno de los impactos ambientales implicados.</t>
  </si>
  <si>
    <r>
      <t>Complementar los</t>
    </r>
    <r>
      <rPr>
        <b/>
        <sz val="12"/>
        <rFont val="Calibri"/>
        <family val="2"/>
        <scheme val="minor"/>
      </rPr>
      <t xml:space="preserve"> objetivos de los programa</t>
    </r>
    <r>
      <rPr>
        <sz val="12"/>
        <rFont val="Calibri"/>
        <family val="2"/>
        <scheme val="minor"/>
      </rPr>
      <t>s con la dimensión ambiental. Se sugiere incluir como mínimo: Mitigar posibles daños al Medio Ambiente.</t>
    </r>
  </si>
  <si>
    <r>
      <t xml:space="preserve">Considerar la inclusión de los aspectos ambientales en el proceso </t>
    </r>
    <r>
      <rPr>
        <b/>
        <sz val="12"/>
        <rFont val="Calibri"/>
        <family val="2"/>
        <scheme val="minor"/>
      </rPr>
      <t>MEAL</t>
    </r>
    <r>
      <rPr>
        <sz val="12"/>
        <rFont val="Calibri"/>
        <family val="2"/>
        <scheme val="minor"/>
      </rPr>
      <t xml:space="preserve"> (si un proceso MEAL no está previsto se sugiere incluirlo en los SOPs). En este proceso se pueden contemplar indicadores que miden la afectación de los PTM a la vulnerabilidad medioambiental (si es relevante para el contexto), y los potenciales impactos medioambientales negativos (o positivos) debidos al uso del efectivo.</t>
    </r>
  </si>
  <si>
    <r>
      <t xml:space="preserve">*Para la </t>
    </r>
    <r>
      <rPr>
        <b/>
        <sz val="12"/>
        <rFont val="Calibri"/>
        <family val="2"/>
        <scheme val="minor"/>
      </rPr>
      <t xml:space="preserve">Matriz de Riesgos, </t>
    </r>
    <r>
      <rPr>
        <sz val="12"/>
        <rFont val="Calibri"/>
        <family val="2"/>
        <scheme val="minor"/>
      </rPr>
      <t>considere realizar un diagnóstico de los riesgos ambientales. Dentro de este tipo de riesgos se encuentran los originados por:
a)</t>
    </r>
    <r>
      <rPr>
        <b/>
        <sz val="12"/>
        <rFont val="Calibri"/>
        <family val="2"/>
        <scheme val="minor"/>
      </rPr>
      <t xml:space="preserve"> Fenómenos naturales</t>
    </r>
    <r>
      <rPr>
        <sz val="12"/>
        <rFont val="Calibri"/>
        <family val="2"/>
        <scheme val="minor"/>
      </rPr>
      <t xml:space="preserve">, por ejemplo, un evento meteorológico que genera inundaciones, sequías, tormentas tropicales o un evento geológico que genera tsunamis, terremotos, entre otros.
b) </t>
    </r>
    <r>
      <rPr>
        <b/>
        <sz val="12"/>
        <rFont val="Calibri"/>
        <family val="2"/>
        <scheme val="minor"/>
      </rPr>
      <t>Acciones humanas</t>
    </r>
    <r>
      <rPr>
        <sz val="12"/>
        <rFont val="Calibri"/>
        <family val="2"/>
        <scheme val="minor"/>
      </rPr>
      <t>, por ejemplo verter desechos tóxicos en el mar o incendios provocados en bosques a fin de emplearlos para pastoreo o incrementar la extensión de cultivo.
*En base a los resultados del</t>
    </r>
    <r>
      <rPr>
        <b/>
        <sz val="12"/>
        <rFont val="Calibri"/>
        <family val="2"/>
        <scheme val="minor"/>
      </rPr>
      <t xml:space="preserve"> diagnóstico</t>
    </r>
    <r>
      <rPr>
        <sz val="12"/>
        <rFont val="Calibri"/>
        <family val="2"/>
        <scheme val="minor"/>
      </rPr>
      <t xml:space="preserve"> (p.ej. con NEAT) y al nivel de riesgo identificado las operaciones decidirán si:
a) Realizan una evaluación de impacto ambiental y social más profunda antes de la intervención con PTM (cuando los riesgos son altos).
b) y/o incluyen un Plan de Gestión Ambiental (con el apoyo de esta Lista de Chequeo).
c) y/o continúan con la implementación del proyecto como inicialmente lo tenían planificado.</t>
    </r>
  </si>
  <si>
    <t>Lista de chequeo PTM y Medio Ambiente - Como usarla</t>
  </si>
  <si>
    <r>
      <rPr>
        <b/>
        <sz val="11"/>
        <rFont val="Calibri"/>
        <family val="2"/>
        <scheme val="minor"/>
      </rPr>
      <t xml:space="preserve">Análisis de mercado (energía) 
</t>
    </r>
    <r>
      <rPr>
        <sz val="11"/>
        <rFont val="Calibri"/>
        <family val="2"/>
        <scheme val="minor"/>
      </rPr>
      <t xml:space="preserve">¿Ha considerado en su análisis de mercado el costo para acceder a energía para cocina o calefacción? </t>
    </r>
  </si>
  <si>
    <t xml:space="preserve">Considere la posibilidad de hacer un estudio sobre los costos del acceso a energía: Un estudio del Global Alliance for Clean Cookstoves (GACC) revisó en el año 2017 los costos de los combustibles para cocinar en Uganda durante un año. Descubrieron que el carbón vegetal era el combustible más caro, con 475 USD por hogar y año; el GLP era bastante más económico, con un coste anual de 338 USD por hogar. La leña comprada y las briquetas de residuos agrícolas no carbonizados tienen un precio similar, entre 260 y 290 dólares por hogar y año. </t>
  </si>
  <si>
    <r>
      <rPr>
        <b/>
        <sz val="11"/>
        <rFont val="Calibri"/>
        <family val="2"/>
        <scheme val="minor"/>
      </rPr>
      <t xml:space="preserve">1) Al analizar los proveedores considere incluir los siguientes criterios ambientales:
</t>
    </r>
    <r>
      <rPr>
        <sz val="11"/>
        <rFont val="Calibri"/>
        <family val="2"/>
        <scheme val="minor"/>
      </rPr>
      <t xml:space="preserve">*Programas de responsabilidad social y políticas ambientales existentes e implementadas.
*Políticas de inversión sostenible (sobre todo en el caso de los PSF).
*Buenas prácticas ambientales: minimizar impresiones, digitalización de procesos, pagos con tecnología digital (tener presente que la gestión de documentos e información electrónicamente genera un impacto ambiental menor), disminuir generación de residuos (unido al consumo responsable, a la disminución de uso de empaques, plásticos e icopor), programas de manejo de residuos y uso adecuado de agua y energía, mensajes alusivos al cuidado del medio ambiente, entre otros.
*Apoyo e impulso de servicios y mercados locales (tener presente que comprar localmente no necesariamente significa que sea más sostenible, los métodos de producción en ocasiones pueden ser más impactantes que el transporte).
*Existencia de certificaciones de gestión sostenible, producción orgánica o Empresa Sistema B, entre otros. Asimismo, se podrá considerar si se encuentran en proceso de transición a este tipo de certificaciones y procesos (en el análisis la no existencia de certificaciones no debe ser necesariamente un factor excluyente. Por ejemplo, los comerciantes minoristas pueden no contar con certificaciones o políticas formales, pero pueden tener el interés de contribuir al comercio local y/o aplicar prácticas ambientales).
</t>
    </r>
    <r>
      <rPr>
        <b/>
        <sz val="11"/>
        <rFont val="Calibri"/>
        <family val="2"/>
        <scheme val="minor"/>
      </rPr>
      <t xml:space="preserve">
2) Al seleccionar el proveedor incluir en el contrato los acuerdos ambientales identificados.</t>
    </r>
  </si>
  <si>
    <r>
      <rPr>
        <b/>
        <sz val="11"/>
        <rFont val="Calibri"/>
        <family val="2"/>
        <scheme val="minor"/>
      </rPr>
      <t>Evaluación de necesidades</t>
    </r>
    <r>
      <rPr>
        <sz val="11"/>
        <rFont val="Calibri"/>
        <family val="2"/>
        <scheme val="minor"/>
      </rPr>
      <t xml:space="preserve">
¿La respuesta de transferencias monetarias planteada a las necesidades identificadas considera sustituciones de productos o servicios que ayuden a disminuir los impactos en el Medio Ambiente, y el acceso a estos?</t>
    </r>
  </si>
  <si>
    <r>
      <t xml:space="preserve">Considerar también las necesidades no cubiertas que podrían generar actividades perjudiciales para el medio ambiente y tener en cuenta los resultados para determinar los montos financieros requeridos para satisfacer estas. Por ejemplo, para evitar cocinar con leña, que contribuye a la deforestación, a la emisión de gases de efecto invernadero, provoca graves problemas de salud por la inhalación de humo y expone a las mujeres que suelen encargarse de la recogida de leña a levantamiento de cargas pesadas y a la violencia de género (sino fuera por esta actividad las mujeres y niñas podrían dedicarse a otro tipo de actividades como emprendimientos o educación), se recomienda incluir medios para el acceso a la energía limpia (p. ej. gas, cocinas de bajo consumo de combustible, cocinas a presión, entre otros). Asimismo se sugiere incluir no solo la energía para cocinar, sino otros tipo de consumo de electricidad, como las relacionadas para actividades de subsistencia, confort, luz, entre otros. Esto puede implicar la entrega de kits solares de energía. el desarrollo de cupones para la energía o facilitar el acceso a instalaciones para cocinar.
</t>
    </r>
    <r>
      <rPr>
        <b/>
        <sz val="11"/>
        <rFont val="Calibri"/>
        <family val="2"/>
        <scheme val="minor"/>
      </rPr>
      <t xml:space="preserve">Sugerencia: </t>
    </r>
    <r>
      <rPr>
        <sz val="11"/>
        <rFont val="Calibri"/>
        <family val="2"/>
        <scheme val="minor"/>
      </rPr>
      <t>Con el fin de minimizar la generación de residuos y los desplazamientos se recomienda para la evaluación de necesidades, implementar medidas que incluyan reducir la impresión de documentos, digitalizar procesos, comunicación electrónica (en vez de reuniones presenciales) y manejar las evidencias en archivo digital. Lo anterior se podrá aplicar dependiendo del contexto, zona de intervención y la población objetivo.</t>
    </r>
  </si>
  <si>
    <r>
      <rPr>
        <b/>
        <sz val="11"/>
        <rFont val="Calibri"/>
        <family val="2"/>
        <scheme val="minor"/>
      </rPr>
      <t>La implementación de acciones pueden generar un importante valor agregado también desde el punto de vista del donante/financiador. A continuación, se mencionan algunos:</t>
    </r>
    <r>
      <rPr>
        <sz val="11"/>
        <rFont val="Calibri"/>
        <family val="2"/>
        <scheme val="minor"/>
      </rPr>
      <t xml:space="preserve">
*Mitigación de impactos en el Medio Ambiente generados por la crisis y/o por la misma asistencia.
*Acceso a fondos, ya que algunos donantes cuentan con salvaguardias que incluyen criterios ambientales.
*Oportunidades adicionales para las PdI a fin de ampliar sus conocimientos, facilitar su integración socioeconómica y mitigar la xenofobia en el caso de movilidad humana.
*Promoción de una cultura ambiental.
*Reducción de tensiones entre la comunidad y la PdI (p.ej. debido a competencia por los mismos recursos naturales).</t>
    </r>
  </si>
  <si>
    <t>¿El ciclo del proyecto prevé la aplicación de un proceso MEAL que considera la dimensión ambiental?</t>
  </si>
  <si>
    <r>
      <rPr>
        <b/>
        <sz val="11"/>
        <rFont val="Calibri"/>
        <family val="2"/>
        <scheme val="minor"/>
      </rPr>
      <t xml:space="preserve">Revisión de impactos ambientales </t>
    </r>
    <r>
      <rPr>
        <sz val="11"/>
        <rFont val="Calibri"/>
        <family val="2"/>
        <scheme val="minor"/>
      </rPr>
      <t xml:space="preserve">
¿Para la selección del mecanismo de entrega se han revisado los impactos ambientales que se podrían generar?</t>
    </r>
  </si>
  <si>
    <r>
      <rPr>
        <b/>
        <sz val="11"/>
        <rFont val="Calibri"/>
        <family val="2"/>
        <scheme val="minor"/>
      </rPr>
      <t>Para la revisión de impactos ambientales se sugiere tres opciones:</t>
    </r>
    <r>
      <rPr>
        <sz val="11"/>
        <rFont val="Calibri"/>
        <family val="2"/>
        <scheme val="minor"/>
      </rPr>
      <t xml:space="preserve">
1. Valorar numéricamente los impactos con la Matriz de Impactos, ver sección 4Matriz de impactos.
2. Conducir la revisión de los impactos a través de la lectura de las preguntas y las consideraciones que se encuentran en la sección 4Matriz de Impactos, sin valorar estas (solo a modo de reflexión).
3. Incluir el análisis ambiental del mecanismo de entrega dentro de la Matriz de Riesgos (ver numeral 8 de la sección 2SOP).</t>
    </r>
  </si>
  <si>
    <t xml:space="preserve">Dentro del programa y plan de acción se sugiere incluir acciones que proporcionen una sensibilización ambiental, prácticas respetuosas con el medio ambiente (que incluyen patrones de consumo) y medidas de reducción de riesgos a nivel de hogar y de la comunidad. Algunas acciones propuestas se pueden visualizar en la sección 5Acciones. Asimismo, se sugiere incorporar dentro del plan de acción espacios para interlocuciones, capacitaciones y entrega de mensajes claves (ver sección 6Mensajes). </t>
  </si>
  <si>
    <r>
      <t xml:space="preserve">Para validar que los </t>
    </r>
    <r>
      <rPr>
        <b/>
        <sz val="11"/>
        <rFont val="Calibri"/>
        <family val="2"/>
        <scheme val="minor"/>
      </rPr>
      <t>productos sean amigables con el medio ambiente</t>
    </r>
    <r>
      <rPr>
        <sz val="11"/>
        <rFont val="Calibri"/>
        <family val="2"/>
        <scheme val="minor"/>
      </rPr>
      <t xml:space="preserve"> considere para los </t>
    </r>
    <r>
      <rPr>
        <b/>
        <sz val="11"/>
        <rFont val="Calibri"/>
        <family val="2"/>
        <scheme val="minor"/>
      </rPr>
      <t>productos no alimenticios</t>
    </r>
    <r>
      <rPr>
        <sz val="11"/>
        <rFont val="Calibri"/>
        <family val="2"/>
        <scheme val="minor"/>
      </rPr>
      <t xml:space="preserve"> criterios como su proceso de producción, su durabilidad, materiales con los que se elaboran, ciclo de vida del producto, disposición final de los productos vs. posibilidad de reciclaje, reutilización, recuperación, reducción de materiales de empaque, entre otros.
Para los </t>
    </r>
    <r>
      <rPr>
        <b/>
        <sz val="11"/>
        <rFont val="Calibri"/>
        <family val="2"/>
        <scheme val="minor"/>
      </rPr>
      <t>productos alimenticios</t>
    </r>
    <r>
      <rPr>
        <sz val="11"/>
        <rFont val="Calibri"/>
        <family val="2"/>
        <scheme val="minor"/>
      </rPr>
      <t xml:space="preserve"> aplique criterios como uso de químicos, requerimientos de agua, procesos de producción, distancia de transporte, entre otros. Muchos alimentos de una producción integral o orgánica no solamente son más amigables con el medio ambiente sino ayudan también a preservar la salud de los consumidores, por ejemplo, los productos alimenticios orgánicos y los productos ecológicos para la limpieza. 
</t>
    </r>
    <r>
      <rPr>
        <b/>
        <sz val="11"/>
        <rFont val="Calibri"/>
        <family val="2"/>
        <scheme val="minor"/>
      </rPr>
      <t xml:space="preserve">Ejemplos de productos amigables/sostenibles con el medio ambiente: </t>
    </r>
    <r>
      <rPr>
        <sz val="11"/>
        <rFont val="Calibri"/>
        <family val="2"/>
        <scheme val="minor"/>
      </rPr>
      <t>Aceite de palma certificado, cocinas de bajo consumo, madera certificada, alimentos orgánicos/agroecológicos, productos de limpieza (biodegradables), copa menstrual, pañales reutilizables, entre otros.</t>
    </r>
  </si>
  <si>
    <t>Adicional al impacto ambiental que se genera con el mecanismo seleccionado como tal, también hay que tener en cuenta las actividades adicionales que éste requiere o en las cuales incide que también generan un impacto ambiental. A continuación, se mencionan algunos factores:
*Según el contexto y el nivel de dispersión de los beneficiarios y de los proveedores de servicios financieros, la aplicación de un determinado mecanismo puede generar mayor necesidad de movilización (y por lo tanto de impacto ambiental) que otro.
*Los productos adquiridos por los beneficiarios pueden tener impactos múltiples al medio ambiente. Es por eso que no se mide solamente la huella de carbono sino también otros impactos ambientales generados durante el ciclo de vida de un producto (p.ej. toxicidad, contaminación del aire, pérdida de biodiversidad, pérdida o degradación de suelos, generación de residuos, uso y contaminación de las fuentes de agua, entre otros). Por lo tanto el impacto puede ser mayor o menor según el producto seleccionado. Algunos mecanismos tienen mayor potencial de incidir en la selección de los productos que otros, siendo la Ayuda en Especie la que permite mayor control en manos de los actores humanitarios.</t>
  </si>
  <si>
    <r>
      <t xml:space="preserve">Además de mitigar los impactos ambientales en los proyectos, solicitando ajustes de actitud de nuestros socios y proveedores, somos nosotros, las organizaciones y por lo tanto  promotores de los ODS, los que debemos ser ejemplo al reducir nuestras propias huellas ambientales. </t>
    </r>
    <r>
      <rPr>
        <b/>
        <sz val="12"/>
        <rFont val="Calibri"/>
        <family val="2"/>
        <scheme val="minor"/>
      </rPr>
      <t>Existen muchas prácticas sencillas y amigables con el medio ambiente que cada organización puede implementar. A continuación, se mencionan algunas:</t>
    </r>
    <r>
      <rPr>
        <sz val="12"/>
        <rFont val="Calibri"/>
        <family val="2"/>
        <scheme val="minor"/>
      </rPr>
      <t xml:space="preserve">
*Definir un marco normativo a nivel institucional que incluya el componente ambiental como un aspecto clave en la implementación de proyectos y actividades.
*Digitalizar procesos.
*Transporte: Seguir fomentando el teletrabajo, reducir viajes en avión, adquisición de carros eléctricos, entre otros.
*Evitar imprimir lo innecesario y si se debe imprimir, reutilizar papel o usar papel ecológico e imprimir por ambas caras.
*Promover el consumo responsable, por ejemplo, minimizar uso de plástico e icopor, también para el café llevar su propia tasa para que se lo sirvan.
*Minimizar la generación de residuos e implementar el manejo adecuado de residuos.
*Manejo adecuado de recursos, por ejemplo, uso racional de energía y agua.
*Incluir criterios ambientales en los procesos, por ejemplo, en Supply implementar las compras sostenibles e incorporar en los términos de referencias y contratos con proveedores consideraciones ambientales.
</t>
    </r>
    <r>
      <rPr>
        <b/>
        <sz val="12"/>
        <rFont val="Calibri"/>
        <family val="2"/>
        <scheme val="minor"/>
      </rPr>
      <t>Nota:</t>
    </r>
    <r>
      <rPr>
        <sz val="12"/>
        <rFont val="Calibri"/>
        <family val="2"/>
        <scheme val="minor"/>
      </rPr>
      <t xml:space="preserve"> Algunas de las acciones anteriores podr</t>
    </r>
    <r>
      <rPr>
        <sz val="12"/>
        <color theme="1"/>
        <rFont val="Calibri"/>
        <family val="2"/>
        <scheme val="minor"/>
      </rPr>
      <t>ían aportar a</t>
    </r>
    <r>
      <rPr>
        <sz val="12"/>
        <rFont val="Calibri"/>
        <family val="2"/>
        <scheme val="minor"/>
      </rPr>
      <t xml:space="preserve"> la disminución de costos.</t>
    </r>
  </si>
  <si>
    <r>
      <t xml:space="preserve">Si el acceso a </t>
    </r>
    <r>
      <rPr>
        <b/>
        <sz val="12"/>
        <rFont val="Calibri"/>
        <family val="2"/>
        <scheme val="minor"/>
      </rPr>
      <t xml:space="preserve">productos amigables/sostenibles </t>
    </r>
    <r>
      <rPr>
        <sz val="12"/>
        <rFont val="Calibri"/>
        <family val="2"/>
        <scheme val="minor"/>
      </rPr>
      <t>con el medio ambiente es limitado debido a su mayor costo frente a productos de menor calidad o amigabilidad con el medio ambiente, se puede considerar utilizar asistencias en vales.</t>
    </r>
  </si>
  <si>
    <r>
      <rPr>
        <b/>
        <sz val="12"/>
        <rFont val="Calibri"/>
        <family val="2"/>
        <scheme val="minor"/>
      </rPr>
      <t>Sensibilización en temas ambientales</t>
    </r>
    <r>
      <rPr>
        <sz val="12"/>
        <rFont val="Calibri"/>
        <family val="2"/>
        <scheme val="minor"/>
      </rPr>
      <t xml:space="preserve"> para el personal que implementará los proyectos, incluyendo la difusión de las mejores prácticas/experiencias entre las agencias (por ejemplo, en clusters o reuniones de coordinación).</t>
    </r>
  </si>
  <si>
    <r>
      <rPr>
        <b/>
        <sz val="12"/>
        <rFont val="Calibri"/>
        <family val="2"/>
        <scheme val="minor"/>
      </rPr>
      <t>Cash for environment</t>
    </r>
    <r>
      <rPr>
        <sz val="12"/>
        <rFont val="Calibri"/>
        <family val="2"/>
        <scheme val="minor"/>
      </rPr>
      <t xml:space="preserve"> incentivo por participación en jornadas de limpieza de residuos, reciclaje o reforestación o subsidio para acceder a gas en lugar de leña.
Este tipo de proyectos son interesantes desde el punto de vista medioambiental siempre que tengan un objetivo concreto y se diseñen con esa intención (no son sólo una forma de dar dinero a los beneficiarios). Asimismo, se pueden vincular a estrategias de integración comunitaria.</t>
    </r>
  </si>
  <si>
    <r>
      <rPr>
        <b/>
        <sz val="12"/>
        <rFont val="Calibri"/>
        <family val="2"/>
        <scheme val="minor"/>
      </rPr>
      <t xml:space="preserve">Cash for Resilience: </t>
    </r>
    <r>
      <rPr>
        <sz val="12"/>
        <rFont val="Calibri"/>
        <family val="2"/>
        <scheme val="minor"/>
      </rPr>
      <t xml:space="preserve">
*Los aspectos a incluir aquí podrían ser amplios y específicos del contexto, especialmente desde la perspectiva del hogar/comunidad. Algunos podrían estar directamente relacionados con la reducción del riesgo de desastres y, por tanto, con la disminución de su vulnerabilidad a los peligros del entorno. 
*Apoyar a los actores locales para que emprendan actividades de resiliencia urbana en sus comunidades urbanas puede ser una forma poderosa de construir cohesión social, mejorar los medios de vida y hacer que las ciudades sean más habitables. El Centro Climático de la Cruz Roja y la Media Luna Roja (https://preparecenter.org/) y sus socios han desarrollado un kit de acción urbana (https://preparecenter.org/toolkit/urban-action-kit/) para hacer esto. El kit de acción urbana es una guía de inicio rápido, de bajo costo y que puede hacer usted mismo para la resiliencia urbana. Las actividades del kit requieren poca o ninguna financiación, son compromisos breves y utilizan las redes y habilidades existentes.</t>
    </r>
  </si>
  <si>
    <r>
      <rPr>
        <b/>
        <sz val="12"/>
        <rFont val="Calibri"/>
        <family val="2"/>
        <scheme val="minor"/>
      </rPr>
      <t>Medios de vida:</t>
    </r>
    <r>
      <rPr>
        <sz val="12"/>
        <rFont val="Calibri"/>
        <family val="2"/>
        <scheme val="minor"/>
      </rPr>
      <t xml:space="preserve">
*Conectar actividades de integración y creación de empleo con actividades de enfoque medioambiental.
*Apoyo a emprendimientos ambientales, p. ej. empresas que producen medios de energía limpia o que trabajan con aprovechamiento de residuos.
*Promover proyectos ambientales en conjunto con otros miembros del GTM y las PdI. 
*Evaluar dentro de los criterios para la entrega de capital semilla, prácticas a favor del medio ambiente, por ejemplo, emprendimientos ambientales que incluyan algunas acciones de mitigación de impactos.</t>
    </r>
  </si>
  <si>
    <t>Se recomienda a los planificadores de los proyectos sectoriales acompañados por los PTM, realizar un análisis de potenciales impactos ambientales y de riesgos. Existen diferentes herramientas de mayor o menor complejidad para hacer este trabajo, siendo NEAT+ y Manual Esfera dos herramientas de fácil aplicación que existen en español y no requieren experticias ambientales.
NEAT+ es una herramienta que permite hacer una evaluación rápida (screening) de la dimensión ambiental, idealmente ya en el momento de la planificación de una intervención. Para eso se responden unos cuestionarios sobre el lugar del proyecto y las actividades planificadas. La herramienta cruza la información relacionada a la sensibilidad ambiental del sitio y su ecosistema con posibles impactos ambientales por las actividades planificadas y da recomendaciones de mitigación. Por el momento solamente se puede aplicar para actividades relacionadas a Shelter, WASH, y Seguridad alimentaria/Medios de vida en contextos rurales o semirrurales. Una versión para contextos urbanos está en preparación. 
Link: https://eecentre.org/resources/neat/
La versión 2018 del Manual Esfera incluye consideraciones ambientales para tener en cuenta en respuesta humanitaria de cada sector. 
Link: https://spherestandards.org/es/el-manual/editions/
Ficha temática medio ambiente: https://spherestandards.org/wp-content/uploads/environment-thematic-sheet-SP.pdf
Ficha temática reducción del riesgo de desastres: https://spherestandards.org/es/ficha-tematica-rrd/</t>
  </si>
  <si>
    <r>
      <t xml:space="preserve">Apoyar </t>
    </r>
    <r>
      <rPr>
        <b/>
        <sz val="12"/>
        <rFont val="Calibri"/>
        <family val="2"/>
        <scheme val="minor"/>
      </rPr>
      <t>planes de manejo de residuos (recolección, reciclaje, disposición)</t>
    </r>
    <r>
      <rPr>
        <sz val="12"/>
        <rFont val="Calibri"/>
        <family val="2"/>
        <scheme val="minor"/>
      </rPr>
      <t xml:space="preserve"> para reducir el impacto ambiental asociado a los residuos de los productos que los beneficiarios pueden comprar con el efectivo o cupones. Tales esquemas pueden fortalecer los programas municipales existentes (zonas urbanas/rurales) y/o desarrollarse como actividades generadoras de ingresos (zonas urbanas/rurales). Asimismo, coordinar con autoridades y empresas locales dichos planes y acompañarlos con campañas de comunicación.</t>
    </r>
  </si>
  <si>
    <t>*Si el planeta quieres cuidar, tus residuos haz de minimizar y si los generas, promete separarlos adecuadamente.
*Separación de residuos: Verde para los residuos orgánicos aprovechables (p.ej. restos de comida y desechos agrícolas, entre otros). Blanco para residuos aprovechables (p.ej. plástico, vidrio, metales, papel y cartón, entre otros). Negro para residuos no aprovechables (p.ej. papel higiénico, servilletas, papeles y cartones sucios, entre otros). 
*Buenas prácticas con los residuos: Los residuos orgánicos aprovechables sirven para hacer compostaje natural. Aprende hacerlo ya, verás lo fácil que es.. Los residuos aprovechables recíclalos, reutilízalos, repáralos, y porque no hasta te podría generar ingresos adicionales. Si aplicas una adecuada separación seguro disminuyes la generación de residuos no aprovechables
*Dona equipos/ropa a fundaciones/personas que pueden volverlos a utilizar. De esta manera ayudas a alguien y generas menos residuos.
*Reutiliza envases de vidrio y plástico en el hogar, así les das un segundo uso y evitas que se vayan directamente a la basura. ¿Qué tal un lindo florero reciclado?
*Utiliza las latas como macetas o bien para poner lápices o botones.
*Reutiliza tu ropa inservible para otros usos, como trapos de cocina u otras mil cosas que se pueden hacer con los retales.
*60.000 Recuperadores Ambientales en Colombia (muchos de ellos son nuestras personas de interés).
*83% de los residuos sólidos domiciliarios van a los rellenos sanitarios y sólo el 17 % es recuperado.
*Colombia genera 1 millón de toneladas de residuos plásticos al año y recicla solo el 7 %, perdiendo $2 billones anuales por no reciclar desechos plásticos.
*Se estima que una bolsa de plástico tarda al menos 100 años en degradarse, y se considera que su vida útil promedio es de 15 minutos, apenas 5% son recicladas. La gran mayoría termina en los ríos y en los océanos, convirtiéndose en una fuente de alto impacto en la contaminación de ecosistemas marinos y acuáticos.</t>
  </si>
  <si>
    <t>*Necesito imprimir ¿Qué puedo hacer? 
1. Preguntarme si realmente necesito imprimir. 
2. En caso de que si hacerlo en papel reciclado o a doble cara.
3. Reciclar los papeles utilizados.
*Entrega los toners a programas de postconsumo (la tinta de los tóner es altamente tóxica y los cartuchos usados requieren un tratamiento especializado para evitar la contaminación)</t>
  </si>
  <si>
    <t>*Desde 1700 más del 85% de los humedales y desde 1870 la Mitad de los arrecifes de coral perdido. 
*75% de los ecosistemas terrestres y 66% de los marinos ya están “gravemente alterados”. 
*Un millón de especies (de 8 millones) en peligro de extinción - la tasa de extinción se está acelerando
*60% de enfermedades conocidas y el 75% de las nuevas enfermedades infecciosas son zoonóticas (entre ellas COVID 19, Gripe Aviar, Dengue, SIDA, Fiebre amarilla, Malaria, Zika, Rabia, Tuberculosis. Leishmaniasis, etc.)</t>
  </si>
  <si>
    <t>En la selección del mecanismo de distribución si el contexto lo permite se sugiere priorizar transferencias electrónicas. Asimismo, considerar los PSF presentes y activos en la zona de intervención. El impacto en el medio ambiente a través de la gestión de documentos electrónicos se podría considerar menor por el hecho que requiere menos papel y menos movilizaciones por las personas (vea también sección 4Matriz de impactos).</t>
  </si>
  <si>
    <t xml:space="preserve">*Al incluir el medio ambiente en las lecciones aprendidas e informes se podría generar un valor agregado a la respuesta humanitaria. Asimismo, se podría visibilizar la cultura ambiental, lo que podría conllevar a un aumento de financiamientos.
*A partir de las lecciones aprendidas se podrían ajustar los procesos internos y por ende se vería reflejado en una asistencia más efectiva y amigable con el medio ambiente. Dentro de las lecciones aprendidas se recomienda incluir si se observa algún impacto ambiental durante la implementación del proyecto (consumo inadecuado de recursos, contaminación del agua, pérdida biodiversidad, generación de residuos, contaminación del aire, entre otros).
*Dentro del informe se podría incluir indicadores que reflejen los logros de la gestión ambiental o cambios de la vulnerabilidad a nivel de hogares/comunidades (p.ej. número de acciones implementadas, número de personas sensibilizadas, medidas de reducción de riesgos implementadas, reducción de costos por cambio en materiales/compras, entre otros).
*También se sugiere incluir el avance de cómo ha ido creciendo la aplicación e integración de criterios ambientales en los PTM año tras año. </t>
  </si>
  <si>
    <r>
      <rPr>
        <b/>
        <sz val="12"/>
        <rFont val="Calibri"/>
        <family val="2"/>
        <scheme val="minor"/>
      </rPr>
      <t xml:space="preserve">Lista de chequeo PTM: 
</t>
    </r>
    <r>
      <rPr>
        <sz val="12"/>
        <rFont val="Calibri"/>
        <family val="2"/>
        <scheme val="minor"/>
      </rPr>
      <t xml:space="preserve">*Se propone aplicar esta lista como parte del análisis de la respuesta y así determinar una intervención que incluya medidas y acciones en pro del Medio Ambiente. Su aplicación e implementación de medidas adicionales es voluntaria.
*Por medio de esta se podrá identificar posibles medidas para mitigar el impacto ambiental en los programas de transferencias monetarias. Asimismo, guiará a las organizaciones sobre las consideraciones ambientales a  ser incluidas en cada etapa del programa.
*Si la lista no se puede aplicar en la primera fase de intervención por falta de tiempo, se recomienda hacerlo en las siguientes etapas. Por ejemplo, en una asistencia por emergencia se podría pensar en la implementación de acciones en la etapa de recuperación.
*Responda cada una de las preguntas teniendo en cuenta la siguiente convención:
</t>
    </r>
    <r>
      <rPr>
        <b/>
        <sz val="12"/>
        <rFont val="Calibri"/>
        <family val="2"/>
        <scheme val="minor"/>
      </rPr>
      <t xml:space="preserve">2: </t>
    </r>
    <r>
      <rPr>
        <sz val="12"/>
        <rFont val="Calibri"/>
        <family val="2"/>
        <scheme val="minor"/>
      </rPr>
      <t>Se evidencia ejecución total.</t>
    </r>
    <r>
      <rPr>
        <b/>
        <sz val="12"/>
        <rFont val="Calibri"/>
        <family val="2"/>
        <scheme val="minor"/>
      </rPr>
      <t xml:space="preserve">
1:</t>
    </r>
    <r>
      <rPr>
        <sz val="12"/>
        <rFont val="Calibri"/>
        <family val="2"/>
        <scheme val="minor"/>
      </rPr>
      <t xml:space="preserve"> Se evidencia ejecución parcial.</t>
    </r>
    <r>
      <rPr>
        <b/>
        <sz val="12"/>
        <rFont val="Calibri"/>
        <family val="2"/>
        <scheme val="minor"/>
      </rPr>
      <t xml:space="preserve">
0: </t>
    </r>
    <r>
      <rPr>
        <sz val="12"/>
        <rFont val="Calibri"/>
        <family val="2"/>
        <scheme val="minor"/>
      </rPr>
      <t>No se evidencia ejecución.</t>
    </r>
    <r>
      <rPr>
        <b/>
        <sz val="12"/>
        <rFont val="Calibri"/>
        <family val="2"/>
        <scheme val="minor"/>
      </rPr>
      <t xml:space="preserve">
NA:</t>
    </r>
    <r>
      <rPr>
        <sz val="12"/>
        <rFont val="Calibri"/>
        <family val="2"/>
        <scheme val="minor"/>
      </rPr>
      <t xml:space="preserve"> Ítem no aplica en el proyecto.</t>
    </r>
    <r>
      <rPr>
        <b/>
        <sz val="12"/>
        <rFont val="Calibri"/>
        <family val="2"/>
        <scheme val="minor"/>
      </rPr>
      <t xml:space="preserve">
</t>
    </r>
    <r>
      <rPr>
        <sz val="12"/>
        <rFont val="Calibri"/>
        <family val="2"/>
        <scheme val="minor"/>
      </rPr>
      <t>Para las calificaciones de 0 y 1 se sugiere definir un plan de acción.</t>
    </r>
    <r>
      <rPr>
        <b/>
        <sz val="12"/>
        <rFont val="Calibri"/>
        <family val="2"/>
        <scheme val="minor"/>
      </rPr>
      <t xml:space="preserve">
</t>
    </r>
    <r>
      <rPr>
        <sz val="12"/>
        <rFont val="Calibri"/>
        <family val="2"/>
        <scheme val="minor"/>
      </rPr>
      <t xml:space="preserve">
*Cada pregunta incluye información guía, que sirve de ejemplo para gestionar el ítem evaluado.
*La columna observaciones sirve para hacer anotaciones/comentarios relacionados con la aplicación de la lista y para temas de la propia organización (tipo ayuda memoria para aclaración posterior). 
*Al final de la lista de control, se mostrará el porcentaje alcanzado en la aplicación de la misma.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</si>
</sst>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0"/>
      <color theme="1"/>
      <name val="Arial"/>
      <family val="2"/>
    </font>
    <font>
      <sz val="10"/>
      <color rgb="FF000000"/>
      <name val="Arial"/>
      <family val="2"/>
    </font>
    <font>
      <b/>
      <sz val="14"/>
      <color theme="0"/>
      <name val="Calibri"/>
      <family val="2"/>
      <scheme val="minor"/>
    </font>
    <font>
      <sz val="14"/>
      <color theme="1"/>
      <name val="Calibri"/>
      <family val="2"/>
      <scheme val="minor"/>
    </font>
    <font>
      <b/>
      <sz val="14"/>
      <color theme="1"/>
      <name val="Calibri"/>
      <family val="2"/>
      <scheme val="minor"/>
    </font>
    <font>
      <sz val="10"/>
      <name val="Arial"/>
      <family val="2"/>
    </font>
    <font>
      <b/>
      <sz val="14"/>
      <name val="Calibri"/>
      <family val="2"/>
      <scheme val="minor"/>
    </font>
    <font>
      <b/>
      <sz val="11"/>
      <name val="Gill Sans MT"/>
      <family val="2"/>
    </font>
    <font>
      <b/>
      <sz val="11"/>
      <color rgb="FFFF0000"/>
      <name val="Calibri"/>
      <family val="2"/>
      <scheme val="minor"/>
    </font>
    <font>
      <sz val="11"/>
      <color rgb="FF00B050"/>
      <name val="Calibri"/>
      <family val="2"/>
      <scheme val="minor"/>
    </font>
    <font>
      <b/>
      <sz val="14"/>
      <color rgb="FFFF0000"/>
      <name val="Calibri"/>
      <family val="2"/>
      <scheme val="minor"/>
    </font>
    <font>
      <sz val="11"/>
      <color theme="1"/>
      <name val="Calibri"/>
      <family val="2"/>
      <scheme val="minor"/>
    </font>
    <font>
      <u/>
      <sz val="11"/>
      <color theme="10"/>
      <name val="Calibri"/>
      <family val="2"/>
      <scheme val="minor"/>
    </font>
    <font>
      <b/>
      <sz val="12"/>
      <color theme="0"/>
      <name val="Calibri"/>
      <family val="2"/>
      <scheme val="minor"/>
    </font>
    <font>
      <b/>
      <sz val="12"/>
      <color theme="1"/>
      <name val="Calibri"/>
      <family val="2"/>
      <scheme val="minor"/>
    </font>
    <font>
      <sz val="12"/>
      <name val="Calibri"/>
      <family val="2"/>
      <scheme val="minor"/>
    </font>
    <font>
      <b/>
      <sz val="12"/>
      <name val="Calibri"/>
      <family val="2"/>
      <scheme val="minor"/>
    </font>
    <font>
      <sz val="12"/>
      <color theme="1"/>
      <name val="Calibri"/>
      <family val="2"/>
      <scheme val="minor"/>
    </font>
    <font>
      <sz val="11"/>
      <color rgb="FF0070C0"/>
      <name val="Calibri"/>
      <family val="2"/>
      <scheme val="minor"/>
    </font>
    <font>
      <sz val="11"/>
      <color rgb="FFFF0000"/>
      <name val="Calibri"/>
      <family val="2"/>
    </font>
    <font>
      <u/>
      <sz val="12"/>
      <name val="Calibri"/>
      <family val="2"/>
      <scheme val="minor"/>
    </font>
    <font>
      <u/>
      <sz val="11"/>
      <color rgb="FFFF0000"/>
      <name val="Calibri"/>
      <family val="2"/>
      <scheme val="minor"/>
    </font>
    <font>
      <sz val="10"/>
      <color rgb="FF0070C0"/>
      <name val="Arial"/>
      <family val="2"/>
    </font>
    <font>
      <sz val="14"/>
      <color rgb="FFFF0000"/>
      <name val="Calibri"/>
      <family val="2"/>
      <scheme val="minor"/>
    </font>
    <font>
      <sz val="14"/>
      <name val="Calibri"/>
      <family val="2"/>
      <scheme val="minor"/>
    </font>
    <font>
      <b/>
      <sz val="10"/>
      <name val="Calibri"/>
      <family val="2"/>
      <scheme val="minor"/>
    </font>
    <font>
      <b/>
      <sz val="10"/>
      <color theme="1"/>
      <name val="Calibri"/>
      <family val="2"/>
      <scheme val="minor"/>
    </font>
    <font>
      <vertAlign val="superscript"/>
      <sz val="12"/>
      <name val="Calibri"/>
      <family val="2"/>
      <scheme val="minor"/>
    </font>
    <font>
      <b/>
      <sz val="12"/>
      <color rgb="FF000000"/>
      <name val="Calibri"/>
      <family val="2"/>
      <scheme val="minor"/>
    </font>
    <font>
      <sz val="12"/>
      <color rgb="FF000000"/>
      <name val="Calibri"/>
      <family val="2"/>
      <scheme val="minor"/>
    </font>
    <font>
      <b/>
      <sz val="16"/>
      <color theme="0"/>
      <name val="Calibri"/>
      <family val="2"/>
      <scheme val="minor"/>
    </font>
    <font>
      <b/>
      <sz val="16"/>
      <color theme="1"/>
      <name val="Calibri"/>
      <family val="2"/>
      <scheme val="minor"/>
    </font>
    <font>
      <b/>
      <sz val="16"/>
      <name val="Calibri"/>
      <family val="2"/>
      <scheme val="minor"/>
    </font>
    <font>
      <b/>
      <sz val="16"/>
      <name val="Gill Sans MT"/>
      <family val="2"/>
    </font>
    <font>
      <sz val="12"/>
      <color rgb="FF0070C0"/>
      <name val="Calibri"/>
      <family val="2"/>
      <scheme val="minor"/>
    </font>
    <font>
      <b/>
      <sz val="11"/>
      <color rgb="FF0070C0"/>
      <name val="Calibri"/>
      <family val="2"/>
      <scheme val="minor"/>
    </font>
    <font>
      <sz val="11"/>
      <color theme="8"/>
      <name val="Calibri"/>
      <family val="2"/>
      <scheme val="minor"/>
    </font>
  </fonts>
  <fills count="17">
    <fill>
      <patternFill patternType="none"/>
    </fill>
    <fill>
      <patternFill patternType="gray125"/>
    </fill>
    <fill>
      <patternFill patternType="solid">
        <fgColor theme="2"/>
        <bgColor indexed="64"/>
      </patternFill>
    </fill>
    <fill>
      <patternFill patternType="solid">
        <fgColor rgb="FF00B0F0"/>
        <bgColor indexed="64"/>
      </patternFill>
    </fill>
    <fill>
      <patternFill patternType="solid">
        <fgColor theme="2" tint="-0.249977111117893"/>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theme="9" tint="-0.249977111117893"/>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7030A0"/>
        <bgColor indexed="64"/>
      </patternFill>
    </fill>
    <fill>
      <patternFill patternType="solid">
        <fgColor theme="4" tint="-0.249977111117893"/>
        <bgColor indexed="64"/>
      </patternFill>
    </fill>
    <fill>
      <patternFill patternType="solid">
        <fgColor rgb="FF92D050"/>
        <bgColor rgb="FF92D050"/>
      </patternFill>
    </fill>
    <fill>
      <patternFill patternType="solid">
        <fgColor theme="2"/>
        <bgColor rgb="FFFFFFFF"/>
      </patternFill>
    </fill>
    <fill>
      <patternFill patternType="solid">
        <fgColor theme="0" tint="-4.9989318521683403E-2"/>
        <bgColor rgb="FFFFFFFF"/>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s>
  <cellStyleXfs count="6">
    <xf numFmtId="0" fontId="0" fillId="0" borderId="0"/>
    <xf numFmtId="0" fontId="6" fillId="0" borderId="0"/>
    <xf numFmtId="0" fontId="10" fillId="0" borderId="0"/>
    <xf numFmtId="9" fontId="10"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cellStyleXfs>
  <cellXfs count="159">
    <xf numFmtId="0" fontId="0" fillId="0" borderId="0" xfId="0"/>
    <xf numFmtId="0" fontId="0" fillId="0" borderId="0" xfId="0" applyAlignment="1">
      <alignment horizontal="center"/>
    </xf>
    <xf numFmtId="0" fontId="0" fillId="0" borderId="1" xfId="0" applyBorder="1" applyAlignment="1">
      <alignment horizontal="justify" vertical="center" wrapText="1"/>
    </xf>
    <xf numFmtId="0" fontId="0" fillId="0" borderId="0" xfId="0" applyAlignment="1">
      <alignment horizontal="justify" vertical="center"/>
    </xf>
    <xf numFmtId="0" fontId="1" fillId="0" borderId="0" xfId="0" applyFont="1"/>
    <xf numFmtId="0" fontId="1"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0" xfId="0" applyFont="1" applyAlignment="1">
      <alignment horizontal="center"/>
    </xf>
    <xf numFmtId="0" fontId="9" fillId="0" borderId="0" xfId="0" applyFont="1"/>
    <xf numFmtId="0" fontId="1" fillId="0" borderId="0" xfId="0" applyFont="1" applyAlignment="1">
      <alignment horizontal="center"/>
    </xf>
    <xf numFmtId="0" fontId="0" fillId="6" borderId="1" xfId="0" applyFill="1" applyBorder="1" applyAlignment="1">
      <alignment horizontal="center"/>
    </xf>
    <xf numFmtId="0" fontId="7"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0" borderId="0" xfId="0" applyAlignment="1">
      <alignment vertical="center"/>
    </xf>
    <xf numFmtId="0" fontId="9" fillId="0" borderId="0" xfId="0" applyFont="1" applyAlignment="1">
      <alignment vertical="center"/>
    </xf>
    <xf numFmtId="0" fontId="1" fillId="0" borderId="0" xfId="0" applyFont="1" applyAlignment="1">
      <alignment vertical="center"/>
    </xf>
    <xf numFmtId="0" fontId="2" fillId="0" borderId="0" xfId="0" applyFont="1"/>
    <xf numFmtId="0" fontId="0" fillId="0" borderId="0" xfId="0" applyAlignment="1">
      <alignment wrapText="1"/>
    </xf>
    <xf numFmtId="0" fontId="11" fillId="0" borderId="0" xfId="0" applyFont="1" applyAlignment="1">
      <alignment horizontal="center" vertical="center" wrapText="1"/>
    </xf>
    <xf numFmtId="9" fontId="0" fillId="0" borderId="0" xfId="4" applyFont="1" applyAlignment="1">
      <alignment horizontal="center"/>
    </xf>
    <xf numFmtId="0" fontId="2" fillId="0" borderId="0" xfId="0" applyFont="1" applyAlignment="1">
      <alignment wrapText="1"/>
    </xf>
    <xf numFmtId="0" fontId="2" fillId="0" borderId="0" xfId="0" applyFont="1" applyAlignment="1">
      <alignment horizontal="justify" vertical="center" wrapText="1"/>
    </xf>
    <xf numFmtId="0" fontId="7" fillId="0" borderId="0" xfId="0" applyFont="1" applyAlignment="1">
      <alignment horizontal="justify" vertical="center" wrapText="1"/>
    </xf>
    <xf numFmtId="0" fontId="2" fillId="0" borderId="8" xfId="0" applyFont="1" applyBorder="1" applyAlignment="1">
      <alignment horizontal="justify" vertical="center" wrapText="1"/>
    </xf>
    <xf numFmtId="0" fontId="2" fillId="0" borderId="0" xfId="0" applyFont="1" applyAlignment="1">
      <alignment horizontal="justify" vertical="center"/>
    </xf>
    <xf numFmtId="0" fontId="0" fillId="0" borderId="1" xfId="0" applyBorder="1" applyAlignment="1">
      <alignment horizontal="justify" vertical="center"/>
    </xf>
    <xf numFmtId="0" fontId="0" fillId="0" borderId="1" xfId="0" applyBorder="1"/>
    <xf numFmtId="0" fontId="18" fillId="3"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14" fillId="0" borderId="0" xfId="0" applyFont="1" applyAlignment="1">
      <alignment horizontal="justify" vertical="center" wrapText="1"/>
    </xf>
    <xf numFmtId="0" fontId="24" fillId="0" borderId="0" xfId="0" applyFont="1" applyAlignment="1">
      <alignment wrapText="1"/>
    </xf>
    <xf numFmtId="0" fontId="7" fillId="3" borderId="3" xfId="0" applyFont="1" applyFill="1" applyBorder="1" applyAlignment="1">
      <alignment horizontal="center" vertical="center" wrapText="1"/>
    </xf>
    <xf numFmtId="0" fontId="23" fillId="0" borderId="0" xfId="0" applyFont="1" applyAlignment="1">
      <alignment wrapText="1"/>
    </xf>
    <xf numFmtId="0" fontId="15" fillId="0" borderId="0" xfId="0" applyFont="1" applyAlignment="1">
      <alignment horizontal="left" vertical="center" wrapText="1"/>
    </xf>
    <xf numFmtId="0" fontId="2" fillId="0" borderId="0" xfId="0" applyFont="1" applyAlignment="1">
      <alignment horizontal="left" wrapText="1"/>
    </xf>
    <xf numFmtId="0" fontId="19" fillId="2" borderId="1" xfId="0" applyFont="1" applyFill="1" applyBorder="1" applyAlignment="1">
      <alignment horizontal="center" vertical="center"/>
    </xf>
    <xf numFmtId="0" fontId="20" fillId="0" borderId="1" xfId="0" applyFont="1" applyBorder="1" applyAlignment="1">
      <alignment horizontal="center" vertical="center" wrapText="1"/>
    </xf>
    <xf numFmtId="0" fontId="25" fillId="0" borderId="1" xfId="5" applyFont="1" applyBorder="1" applyAlignment="1">
      <alignment horizontal="center" vertical="center" wrapText="1"/>
    </xf>
    <xf numFmtId="0" fontId="2" fillId="0" borderId="1" xfId="0" applyFont="1" applyBorder="1" applyAlignment="1">
      <alignment vertical="center" wrapText="1"/>
    </xf>
    <xf numFmtId="0" fontId="23" fillId="0" borderId="0" xfId="0" applyFont="1" applyAlignment="1">
      <alignment horizontal="justify" vertical="center" wrapText="1"/>
    </xf>
    <xf numFmtId="0" fontId="9" fillId="2" borderId="1" xfId="0" applyFont="1" applyFill="1" applyBorder="1" applyAlignment="1">
      <alignment horizontal="center"/>
    </xf>
    <xf numFmtId="0" fontId="9" fillId="2" borderId="2" xfId="0" applyFont="1" applyFill="1" applyBorder="1" applyAlignment="1">
      <alignment horizontal="center" vertical="center" wrapText="1"/>
    </xf>
    <xf numFmtId="0" fontId="5" fillId="0" borderId="0" xfId="0" applyFont="1" applyAlignment="1">
      <alignment horizontal="left" vertical="center"/>
    </xf>
    <xf numFmtId="0" fontId="23" fillId="0" borderId="1" xfId="0" applyFont="1" applyBorder="1" applyAlignment="1">
      <alignment vertical="center" wrapText="1"/>
    </xf>
    <xf numFmtId="0" fontId="27" fillId="0" borderId="0" xfId="0" applyFont="1" applyAlignment="1">
      <alignment horizontal="left" vertical="center" wrapText="1"/>
    </xf>
    <xf numFmtId="0" fontId="14" fillId="0" borderId="0" xfId="0" applyFont="1" applyAlignment="1">
      <alignment horizontal="left"/>
    </xf>
    <xf numFmtId="0" fontId="26" fillId="0" borderId="0" xfId="5" applyFont="1" applyAlignment="1">
      <alignment horizontal="left"/>
    </xf>
    <xf numFmtId="0" fontId="0" fillId="0" borderId="0" xfId="0" applyAlignment="1">
      <alignment horizontal="left" wrapText="1"/>
    </xf>
    <xf numFmtId="0" fontId="28" fillId="0" borderId="0" xfId="0" applyFont="1" applyAlignment="1">
      <alignment horizontal="left" wrapText="1"/>
    </xf>
    <xf numFmtId="0" fontId="7" fillId="3"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9" fillId="2" borderId="1" xfId="0" applyFont="1" applyFill="1" applyBorder="1" applyAlignment="1">
      <alignment horizontal="center" vertical="center"/>
    </xf>
    <xf numFmtId="0" fontId="9" fillId="0" borderId="1" xfId="0" applyFont="1" applyBorder="1" applyAlignment="1">
      <alignment horizontal="center" vertical="center"/>
    </xf>
    <xf numFmtId="0" fontId="9" fillId="9"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10" borderId="1" xfId="0" applyFont="1" applyFill="1" applyBorder="1" applyAlignment="1">
      <alignment horizontal="center" vertical="center"/>
    </xf>
    <xf numFmtId="0" fontId="4" fillId="0" borderId="1" xfId="0" applyFont="1" applyBorder="1" applyAlignment="1">
      <alignment horizontal="center" vertical="center" wrapText="1"/>
    </xf>
    <xf numFmtId="0" fontId="7" fillId="9"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0" borderId="0" xfId="0" applyFont="1"/>
    <xf numFmtId="0" fontId="20"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21" fillId="0" borderId="1" xfId="0" applyFont="1" applyBorder="1" applyAlignment="1">
      <alignment horizontal="left" vertical="center" wrapText="1"/>
    </xf>
    <xf numFmtId="0" fontId="20" fillId="0" borderId="1" xfId="1" applyFont="1" applyBorder="1" applyAlignment="1">
      <alignment horizontal="left" vertical="center" wrapText="1"/>
    </xf>
    <xf numFmtId="0" fontId="33" fillId="15" borderId="17" xfId="0" applyFont="1" applyFill="1" applyBorder="1" applyAlignment="1">
      <alignment horizontal="center" vertical="center" wrapText="1"/>
    </xf>
    <xf numFmtId="0" fontId="34" fillId="14" borderId="22" xfId="0" applyFont="1" applyFill="1" applyBorder="1" applyAlignment="1">
      <alignment horizontal="center" wrapText="1"/>
    </xf>
    <xf numFmtId="0" fontId="34" fillId="16" borderId="19" xfId="0" applyFont="1" applyFill="1" applyBorder="1" applyAlignment="1">
      <alignment horizontal="center" wrapText="1"/>
    </xf>
    <xf numFmtId="0" fontId="34" fillId="14" borderId="24" xfId="0" applyFont="1" applyFill="1" applyBorder="1" applyAlignment="1">
      <alignment horizontal="center" wrapText="1"/>
    </xf>
    <xf numFmtId="0" fontId="34" fillId="16" borderId="25" xfId="0" applyFont="1" applyFill="1" applyBorder="1" applyAlignment="1">
      <alignment horizontal="center" wrapText="1"/>
    </xf>
    <xf numFmtId="0" fontId="7" fillId="3" borderId="1" xfId="0" applyFont="1" applyFill="1" applyBorder="1" applyAlignment="1">
      <alignment horizontal="center" vertical="center"/>
    </xf>
    <xf numFmtId="0" fontId="2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37" fillId="2" borderId="2" xfId="0" applyFont="1" applyFill="1" applyBorder="1" applyAlignment="1">
      <alignment vertical="center" wrapText="1"/>
    </xf>
    <xf numFmtId="1" fontId="38" fillId="0" borderId="1" xfId="2" applyNumberFormat="1" applyFont="1" applyBorder="1" applyAlignment="1">
      <alignment horizontal="center" vertical="center" wrapText="1"/>
    </xf>
    <xf numFmtId="1" fontId="12" fillId="0" borderId="0" xfId="2" applyNumberFormat="1" applyFont="1" applyAlignment="1">
      <alignment horizontal="center" vertical="center" wrapText="1"/>
    </xf>
    <xf numFmtId="0" fontId="37" fillId="2" borderId="1" xfId="0" applyFont="1" applyFill="1" applyBorder="1" applyAlignment="1">
      <alignment horizontal="left" vertical="center" wrapText="1"/>
    </xf>
    <xf numFmtId="1" fontId="38" fillId="0" borderId="1" xfId="2" applyNumberFormat="1" applyFont="1" applyBorder="1" applyAlignment="1">
      <alignment horizontal="center" vertical="center"/>
    </xf>
    <xf numFmtId="0" fontId="12" fillId="0" borderId="0" xfId="2" applyFont="1" applyAlignment="1">
      <alignment horizontal="center" vertical="center"/>
    </xf>
    <xf numFmtId="9" fontId="38" fillId="0" borderId="1" xfId="3" applyFont="1" applyFill="1" applyBorder="1" applyAlignment="1">
      <alignment horizontal="center" vertical="center"/>
    </xf>
    <xf numFmtId="9" fontId="12" fillId="0" borderId="0" xfId="3" applyFont="1" applyFill="1" applyBorder="1" applyAlignment="1">
      <alignment horizontal="center" vertical="center"/>
    </xf>
    <xf numFmtId="0" fontId="7" fillId="3" borderId="1" xfId="0" applyFont="1" applyFill="1" applyBorder="1" applyAlignment="1">
      <alignment horizontal="left" vertical="center" wrapText="1"/>
    </xf>
    <xf numFmtId="0" fontId="23" fillId="0" borderId="0" xfId="0" applyFont="1"/>
    <xf numFmtId="0" fontId="15" fillId="0" borderId="0" xfId="0" applyFont="1" applyAlignment="1">
      <alignment horizontal="justify" vertical="center"/>
    </xf>
    <xf numFmtId="0" fontId="40" fillId="0" borderId="1" xfId="0" applyFont="1" applyBorder="1" applyAlignment="1">
      <alignment vertical="center" wrapText="1"/>
    </xf>
    <xf numFmtId="0" fontId="23" fillId="0" borderId="1" xfId="0" applyFont="1" applyBorder="1" applyAlignment="1">
      <alignment horizontal="left" vertical="center" wrapText="1"/>
    </xf>
    <xf numFmtId="0" fontId="39" fillId="0" borderId="1" xfId="0" applyFont="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wrapText="1"/>
    </xf>
    <xf numFmtId="0" fontId="23" fillId="0" borderId="0" xfId="0" applyFont="1" applyAlignment="1">
      <alignment horizontal="left" vertical="top" wrapText="1"/>
    </xf>
    <xf numFmtId="0" fontId="23" fillId="0" borderId="0" xfId="0" applyFont="1" applyAlignment="1">
      <alignment horizontal="left" vertical="center" wrapText="1"/>
    </xf>
    <xf numFmtId="0" fontId="41" fillId="0" borderId="1" xfId="0" applyFont="1" applyBorder="1" applyAlignment="1">
      <alignment vertical="center" wrapText="1"/>
    </xf>
    <xf numFmtId="0" fontId="7"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3" fillId="0" borderId="1" xfId="0" applyFont="1" applyBorder="1" applyAlignment="1">
      <alignment horizontal="center"/>
    </xf>
    <xf numFmtId="0" fontId="30" fillId="2" borderId="1" xfId="0" applyFont="1" applyFill="1" applyBorder="1" applyAlignment="1">
      <alignment horizontal="left" vertical="center"/>
    </xf>
    <xf numFmtId="0" fontId="7" fillId="3"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9" fontId="7" fillId="3" borderId="8"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2" xfId="0" applyFont="1" applyFill="1" applyBorder="1" applyAlignment="1">
      <alignment horizontal="center" vertical="center" wrapText="1"/>
    </xf>
    <xf numFmtId="0" fontId="4" fillId="11" borderId="1" xfId="0" applyFont="1" applyFill="1" applyBorder="1" applyAlignment="1">
      <alignment horizontal="left" vertical="center" wrapText="1"/>
    </xf>
    <xf numFmtId="0" fontId="36" fillId="0" borderId="13" xfId="0" applyFont="1" applyBorder="1" applyAlignment="1">
      <alignment horizontal="center" vertical="top" wrapText="1"/>
    </xf>
    <xf numFmtId="0" fontId="36" fillId="0" borderId="14" xfId="0" applyFont="1" applyBorder="1" applyAlignment="1">
      <alignment horizontal="center" vertical="top" wrapText="1"/>
    </xf>
    <xf numFmtId="0" fontId="36" fillId="0" borderId="7" xfId="0" applyFont="1" applyBorder="1" applyAlignment="1">
      <alignment horizontal="center" vertical="top" wrapText="1"/>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20" fillId="0" borderId="20" xfId="0" applyFont="1" applyBorder="1" applyAlignment="1">
      <alignment horizontal="left"/>
    </xf>
    <xf numFmtId="0" fontId="20" fillId="0" borderId="21" xfId="0" applyFont="1" applyBorder="1" applyAlignment="1">
      <alignment horizontal="left"/>
    </xf>
    <xf numFmtId="0" fontId="31" fillId="2" borderId="1" xfId="0" applyFont="1" applyFill="1" applyBorder="1" applyAlignment="1">
      <alignment horizontal="left" vertical="center"/>
    </xf>
    <xf numFmtId="0" fontId="19" fillId="2" borderId="1" xfId="0" applyFont="1" applyFill="1" applyBorder="1" applyAlignment="1">
      <alignment horizontal="center" vertical="center"/>
    </xf>
    <xf numFmtId="0" fontId="20" fillId="0" borderId="23" xfId="0" applyFont="1" applyBorder="1" applyAlignment="1">
      <alignment horizontal="left"/>
    </xf>
    <xf numFmtId="0" fontId="20" fillId="0" borderId="18" xfId="0" applyFont="1" applyBorder="1" applyAlignment="1">
      <alignment horizontal="left"/>
    </xf>
    <xf numFmtId="0" fontId="29" fillId="2" borderId="10"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0" xfId="0" applyFont="1" applyFill="1" applyAlignment="1">
      <alignment horizontal="left" vertical="center" wrapText="1"/>
    </xf>
    <xf numFmtId="0" fontId="29" fillId="2" borderId="12"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29" fillId="2" borderId="14" xfId="0" applyFont="1" applyFill="1" applyBorder="1" applyAlignment="1">
      <alignment horizontal="left" vertical="center" wrapText="1"/>
    </xf>
    <xf numFmtId="0" fontId="29" fillId="2" borderId="7"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9" fillId="2" borderId="1"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7" fillId="3" borderId="1" xfId="0" applyFont="1" applyFill="1" applyBorder="1" applyAlignment="1">
      <alignment horizontal="center"/>
    </xf>
    <xf numFmtId="0" fontId="30" fillId="2" borderId="1" xfId="0" applyFont="1" applyFill="1" applyBorder="1" applyAlignment="1">
      <alignment horizontal="justify" vertical="center" wrapText="1"/>
    </xf>
    <xf numFmtId="0" fontId="22" fillId="0" borderId="1"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cellXfs>
  <cellStyles count="6">
    <cellStyle name="Hyperlink" xfId="5" builtinId="8"/>
    <cellStyle name="Normal" xfId="0" builtinId="0"/>
    <cellStyle name="Normal 2" xfId="2" xr:uid="{2BFD6242-5B3C-417A-9D5E-B5B273FE905C}"/>
    <cellStyle name="Normal 2 2 2" xfId="1" xr:uid="{0A9882A1-0F37-4A35-8DF7-C6E516B4EDB0}"/>
    <cellStyle name="Percent" xfId="4" builtinId="5"/>
    <cellStyle name="Porcentual 2" xfId="3" xr:uid="{D25369EB-0DDB-4584-95FB-D1A7FCAC1531}"/>
  </cellStyles>
  <dxfs count="11">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9E867EC-7EA3-4074-9BD9-9176EF5AD15A}" type="doc">
      <dgm:prSet loTypeId="urn:microsoft.com/office/officeart/2005/8/layout/process1" loCatId="process" qsTypeId="urn:microsoft.com/office/officeart/2005/8/quickstyle/simple1" qsCatId="simple" csTypeId="urn:microsoft.com/office/officeart/2005/8/colors/accent1_2" csCatId="accent1" phldr="1"/>
      <dgm:spPr/>
    </dgm:pt>
    <dgm:pt modelId="{78CCE8A8-61DC-43E5-B706-1AA12521047E}">
      <dgm:prSet phldrT="[Text]" custT="1"/>
      <dgm:spPr/>
      <dgm:t>
        <a:bodyPr/>
        <a:lstStyle/>
        <a:p>
          <a:r>
            <a:rPr lang="en-US" sz="1200"/>
            <a:t>Leer explicación secciones y glosario (sección 1)</a:t>
          </a:r>
        </a:p>
      </dgm:t>
    </dgm:pt>
    <dgm:pt modelId="{9A6A00C1-DD63-4A72-A7BC-6F6CF4C4E109}" type="parTrans" cxnId="{9BB52765-A93A-4296-BDFB-15B78152A7F6}">
      <dgm:prSet/>
      <dgm:spPr/>
      <dgm:t>
        <a:bodyPr/>
        <a:lstStyle/>
        <a:p>
          <a:endParaRPr lang="en-US"/>
        </a:p>
      </dgm:t>
    </dgm:pt>
    <dgm:pt modelId="{4DEC68A3-9681-4511-9F75-9B11FA620A29}" type="sibTrans" cxnId="{9BB52765-A93A-4296-BDFB-15B78152A7F6}">
      <dgm:prSet/>
      <dgm:spPr/>
      <dgm:t>
        <a:bodyPr/>
        <a:lstStyle/>
        <a:p>
          <a:endParaRPr lang="en-US"/>
        </a:p>
      </dgm:t>
    </dgm:pt>
    <dgm:pt modelId="{5B649F0B-E460-4465-9DD1-87E7F86425BE}">
      <dgm:prSet phldrT="[Text]" custT="1"/>
      <dgm:spPr/>
      <dgm:t>
        <a:bodyPr/>
        <a:lstStyle/>
        <a:p>
          <a:r>
            <a:rPr lang="en-US" sz="1200" b="1"/>
            <a:t>Pasar a sección 2: </a:t>
          </a:r>
          <a:r>
            <a:rPr lang="en-US" sz="1200"/>
            <a:t>Inclusión consideraciones ambientales en los SOP</a:t>
          </a:r>
        </a:p>
      </dgm:t>
    </dgm:pt>
    <dgm:pt modelId="{A000D45C-223D-48F3-A002-F7845DE87E7C}" type="parTrans" cxnId="{27C261A0-96FA-42E3-9448-36D6F31BB296}">
      <dgm:prSet/>
      <dgm:spPr/>
      <dgm:t>
        <a:bodyPr/>
        <a:lstStyle/>
        <a:p>
          <a:endParaRPr lang="en-US"/>
        </a:p>
      </dgm:t>
    </dgm:pt>
    <dgm:pt modelId="{620ED274-1C2A-49CF-B048-90AC0381CF1C}" type="sibTrans" cxnId="{27C261A0-96FA-42E3-9448-36D6F31BB296}">
      <dgm:prSet/>
      <dgm:spPr/>
      <dgm:t>
        <a:bodyPr/>
        <a:lstStyle/>
        <a:p>
          <a:endParaRPr lang="en-US"/>
        </a:p>
      </dgm:t>
    </dgm:pt>
    <dgm:pt modelId="{951555D9-5143-42EA-A2D8-104F2977F07E}">
      <dgm:prSet phldrT="[Text]"/>
      <dgm:spPr/>
      <dgm:t>
        <a:bodyPr/>
        <a:lstStyle/>
        <a:p>
          <a:pPr algn="ctr">
            <a:spcAft>
              <a:spcPts val="0"/>
            </a:spcAft>
          </a:pPr>
          <a:r>
            <a:rPr lang="en-US" b="1"/>
            <a:t>Pasar a sección 3: </a:t>
          </a:r>
          <a:r>
            <a:rPr lang="en-US"/>
            <a:t>Aplicación Lista de chequeo (las preguntas a aplicar dependerán de la etapa en que se encuentren los programas):</a:t>
          </a:r>
        </a:p>
        <a:p>
          <a:pPr algn="ctr">
            <a:spcAft>
              <a:spcPts val="0"/>
            </a:spcAft>
          </a:pPr>
          <a:endParaRPr lang="en-US"/>
        </a:p>
        <a:p>
          <a:pPr algn="just">
            <a:spcAft>
              <a:spcPts val="0"/>
            </a:spcAft>
          </a:pPr>
          <a:r>
            <a:rPr lang="en-US" b="1"/>
            <a:t>Evaluación y análisis: </a:t>
          </a:r>
          <a:r>
            <a:rPr lang="en-US"/>
            <a:t>pregunta 1 a 7.</a:t>
          </a:r>
        </a:p>
        <a:p>
          <a:pPr algn="just">
            <a:spcAft>
              <a:spcPts val="0"/>
            </a:spcAft>
          </a:pPr>
          <a:endParaRPr lang="en-US" b="1"/>
        </a:p>
        <a:p>
          <a:pPr algn="just">
            <a:spcAft>
              <a:spcPts val="0"/>
            </a:spcAft>
          </a:pPr>
          <a:r>
            <a:rPr lang="en-US" b="1"/>
            <a:t>Formulación y preparación de la implementación: </a:t>
          </a:r>
          <a:r>
            <a:rPr lang="en-US"/>
            <a:t>pregunta 8.</a:t>
          </a:r>
        </a:p>
        <a:p>
          <a:pPr algn="just">
            <a:spcAft>
              <a:spcPts val="0"/>
            </a:spcAft>
          </a:pPr>
          <a:endParaRPr lang="en-US" b="1"/>
        </a:p>
        <a:p>
          <a:pPr algn="just">
            <a:spcAft>
              <a:spcPts val="0"/>
            </a:spcAft>
          </a:pPr>
          <a:r>
            <a:rPr lang="en-US" b="1"/>
            <a:t>Ciclo de distribución y monitoreo: </a:t>
          </a:r>
          <a:r>
            <a:rPr lang="en-US"/>
            <a:t>pregunta 9.</a:t>
          </a:r>
        </a:p>
        <a:p>
          <a:pPr algn="just">
            <a:spcAft>
              <a:spcPts val="0"/>
            </a:spcAft>
          </a:pPr>
          <a:endParaRPr lang="en-US" b="1"/>
        </a:p>
        <a:p>
          <a:pPr algn="just">
            <a:spcAft>
              <a:spcPts val="0"/>
            </a:spcAft>
          </a:pPr>
          <a:r>
            <a:rPr lang="en-US" b="1"/>
            <a:t>Salida y retroalimentación: </a:t>
          </a:r>
          <a:r>
            <a:rPr lang="en-US"/>
            <a:t>pregunta 10.</a:t>
          </a:r>
        </a:p>
      </dgm:t>
    </dgm:pt>
    <dgm:pt modelId="{62B089E3-EB4C-4E34-A5CE-F793C86DEB03}" type="parTrans" cxnId="{FAFFCA61-C515-45C8-AEB4-869BE098EF71}">
      <dgm:prSet/>
      <dgm:spPr/>
      <dgm:t>
        <a:bodyPr/>
        <a:lstStyle/>
        <a:p>
          <a:endParaRPr lang="en-US"/>
        </a:p>
      </dgm:t>
    </dgm:pt>
    <dgm:pt modelId="{043C3561-E49E-42A6-BA7A-9ED113FC0050}" type="sibTrans" cxnId="{FAFFCA61-C515-45C8-AEB4-869BE098EF71}">
      <dgm:prSet/>
      <dgm:spPr/>
      <dgm:t>
        <a:bodyPr/>
        <a:lstStyle/>
        <a:p>
          <a:endParaRPr lang="en-US"/>
        </a:p>
      </dgm:t>
    </dgm:pt>
    <dgm:pt modelId="{D86EB895-4280-4758-9BF4-ACD2086220EE}">
      <dgm:prSet/>
      <dgm:spPr/>
      <dgm:t>
        <a:bodyPr/>
        <a:lstStyle/>
        <a:p>
          <a:r>
            <a:rPr lang="en-US"/>
            <a:t>Utilice la </a:t>
          </a:r>
          <a:r>
            <a:rPr lang="en-US" b="1"/>
            <a:t>sección 4 </a:t>
          </a:r>
          <a:r>
            <a:rPr lang="en-US"/>
            <a:t>para gestionar la pregunta 1 de la Lista de Chequeo.</a:t>
          </a:r>
        </a:p>
        <a:p>
          <a:endParaRPr lang="en-US"/>
        </a:p>
        <a:p>
          <a:r>
            <a:rPr lang="en-US"/>
            <a:t>Utilice la </a:t>
          </a:r>
          <a:r>
            <a:rPr lang="en-US" b="1"/>
            <a:t>sección 5 y 6 </a:t>
          </a:r>
          <a:r>
            <a:rPr lang="en-US"/>
            <a:t>para gestionar la pregunta 7 de la Lista de Chequeo.</a:t>
          </a:r>
        </a:p>
        <a:p>
          <a:endParaRPr lang="en-US"/>
        </a:p>
        <a:p>
          <a:r>
            <a:rPr lang="en-US"/>
            <a:t>Utilice la </a:t>
          </a:r>
          <a:r>
            <a:rPr lang="en-US" b="1"/>
            <a:t>sección 6 </a:t>
          </a:r>
          <a:r>
            <a:rPr lang="en-US"/>
            <a:t>para gestionar la pregunta 8 de la Lista de Chequeo.</a:t>
          </a:r>
        </a:p>
        <a:p>
          <a:endParaRPr lang="en-US"/>
        </a:p>
        <a:p>
          <a:r>
            <a:rPr lang="en-US"/>
            <a:t>Nota: La </a:t>
          </a:r>
          <a:r>
            <a:rPr lang="en-US" b="1"/>
            <a:t>sección 7 </a:t>
          </a:r>
          <a:r>
            <a:rPr lang="en-US"/>
            <a:t>es una herramienta adicional desarrollada para definir entre un PTM y asistencia en especie.</a:t>
          </a:r>
        </a:p>
      </dgm:t>
    </dgm:pt>
    <dgm:pt modelId="{3E77DA6A-1FB2-4B4E-BA4C-201BFD945B9A}" type="parTrans" cxnId="{C430D316-CA55-4445-9D7F-C44F6A377307}">
      <dgm:prSet/>
      <dgm:spPr/>
      <dgm:t>
        <a:bodyPr/>
        <a:lstStyle/>
        <a:p>
          <a:endParaRPr lang="en-US"/>
        </a:p>
      </dgm:t>
    </dgm:pt>
    <dgm:pt modelId="{6263A6FD-BA6A-4DEF-8D62-7FA59C6BF746}" type="sibTrans" cxnId="{C430D316-CA55-4445-9D7F-C44F6A377307}">
      <dgm:prSet/>
      <dgm:spPr/>
      <dgm:t>
        <a:bodyPr/>
        <a:lstStyle/>
        <a:p>
          <a:endParaRPr lang="en-US"/>
        </a:p>
      </dgm:t>
    </dgm:pt>
    <dgm:pt modelId="{66B10972-C666-473E-80C9-27F2270ED32A}" type="pres">
      <dgm:prSet presAssocID="{59E867EC-7EA3-4074-9BD9-9176EF5AD15A}" presName="Name0" presStyleCnt="0">
        <dgm:presLayoutVars>
          <dgm:dir/>
          <dgm:resizeHandles val="exact"/>
        </dgm:presLayoutVars>
      </dgm:prSet>
      <dgm:spPr/>
    </dgm:pt>
    <dgm:pt modelId="{364375A2-61C6-404B-B180-31F3AC3160A4}" type="pres">
      <dgm:prSet presAssocID="{78CCE8A8-61DC-43E5-B706-1AA12521047E}" presName="node" presStyleLbl="node1" presStyleIdx="0" presStyleCnt="4">
        <dgm:presLayoutVars>
          <dgm:bulletEnabled val="1"/>
        </dgm:presLayoutVars>
      </dgm:prSet>
      <dgm:spPr/>
    </dgm:pt>
    <dgm:pt modelId="{E07DA9EB-48B5-416F-8833-C82BAB04D710}" type="pres">
      <dgm:prSet presAssocID="{4DEC68A3-9681-4511-9F75-9B11FA620A29}" presName="sibTrans" presStyleLbl="sibTrans2D1" presStyleIdx="0" presStyleCnt="3"/>
      <dgm:spPr/>
    </dgm:pt>
    <dgm:pt modelId="{B926D6BE-7E82-4261-BFD1-E85DF01F7741}" type="pres">
      <dgm:prSet presAssocID="{4DEC68A3-9681-4511-9F75-9B11FA620A29}" presName="connectorText" presStyleLbl="sibTrans2D1" presStyleIdx="0" presStyleCnt="3"/>
      <dgm:spPr/>
    </dgm:pt>
    <dgm:pt modelId="{35143F72-743A-40D2-9B0F-CD62A642249C}" type="pres">
      <dgm:prSet presAssocID="{5B649F0B-E460-4465-9DD1-87E7F86425BE}" presName="node" presStyleLbl="node1" presStyleIdx="1" presStyleCnt="4">
        <dgm:presLayoutVars>
          <dgm:bulletEnabled val="1"/>
        </dgm:presLayoutVars>
      </dgm:prSet>
      <dgm:spPr/>
    </dgm:pt>
    <dgm:pt modelId="{6201F48D-34B0-4D63-960F-78E432B3A2A0}" type="pres">
      <dgm:prSet presAssocID="{620ED274-1C2A-49CF-B048-90AC0381CF1C}" presName="sibTrans" presStyleLbl="sibTrans2D1" presStyleIdx="1" presStyleCnt="3"/>
      <dgm:spPr/>
    </dgm:pt>
    <dgm:pt modelId="{3CD8AF4E-4785-410E-9EEA-A7D7D7375FC0}" type="pres">
      <dgm:prSet presAssocID="{620ED274-1C2A-49CF-B048-90AC0381CF1C}" presName="connectorText" presStyleLbl="sibTrans2D1" presStyleIdx="1" presStyleCnt="3"/>
      <dgm:spPr/>
    </dgm:pt>
    <dgm:pt modelId="{736EA0A4-1BA7-4A6C-8655-7885075C9192}" type="pres">
      <dgm:prSet presAssocID="{951555D9-5143-42EA-A2D8-104F2977F07E}" presName="node" presStyleLbl="node1" presStyleIdx="2" presStyleCnt="4">
        <dgm:presLayoutVars>
          <dgm:bulletEnabled val="1"/>
        </dgm:presLayoutVars>
      </dgm:prSet>
      <dgm:spPr/>
    </dgm:pt>
    <dgm:pt modelId="{C97B7BD5-831A-4B84-9E54-F1AFDB599C36}" type="pres">
      <dgm:prSet presAssocID="{043C3561-E49E-42A6-BA7A-9ED113FC0050}" presName="sibTrans" presStyleLbl="sibTrans2D1" presStyleIdx="2" presStyleCnt="3"/>
      <dgm:spPr/>
    </dgm:pt>
    <dgm:pt modelId="{CC0F33D8-B751-43FD-A9F2-C769380F3488}" type="pres">
      <dgm:prSet presAssocID="{043C3561-E49E-42A6-BA7A-9ED113FC0050}" presName="connectorText" presStyleLbl="sibTrans2D1" presStyleIdx="2" presStyleCnt="3"/>
      <dgm:spPr/>
    </dgm:pt>
    <dgm:pt modelId="{2D2EFFD8-F03A-4C9D-B71F-26B273F25291}" type="pres">
      <dgm:prSet presAssocID="{D86EB895-4280-4758-9BF4-ACD2086220EE}" presName="node" presStyleLbl="node1" presStyleIdx="3" presStyleCnt="4">
        <dgm:presLayoutVars>
          <dgm:bulletEnabled val="1"/>
        </dgm:presLayoutVars>
      </dgm:prSet>
      <dgm:spPr/>
    </dgm:pt>
  </dgm:ptLst>
  <dgm:cxnLst>
    <dgm:cxn modelId="{82C7300C-37D8-430D-AF51-6EB7B5693FE3}" type="presOf" srcId="{4DEC68A3-9681-4511-9F75-9B11FA620A29}" destId="{E07DA9EB-48B5-416F-8833-C82BAB04D710}" srcOrd="0" destOrd="0" presId="urn:microsoft.com/office/officeart/2005/8/layout/process1"/>
    <dgm:cxn modelId="{C430D316-CA55-4445-9D7F-C44F6A377307}" srcId="{59E867EC-7EA3-4074-9BD9-9176EF5AD15A}" destId="{D86EB895-4280-4758-9BF4-ACD2086220EE}" srcOrd="3" destOrd="0" parTransId="{3E77DA6A-1FB2-4B4E-BA4C-201BFD945B9A}" sibTransId="{6263A6FD-BA6A-4DEF-8D62-7FA59C6BF746}"/>
    <dgm:cxn modelId="{A7ECBE1E-0EFB-4431-94AE-F8422F376F88}" type="presOf" srcId="{043C3561-E49E-42A6-BA7A-9ED113FC0050}" destId="{C97B7BD5-831A-4B84-9E54-F1AFDB599C36}" srcOrd="0" destOrd="0" presId="urn:microsoft.com/office/officeart/2005/8/layout/process1"/>
    <dgm:cxn modelId="{3CDC052E-818D-4C12-B412-7823ACCB15B1}" type="presOf" srcId="{951555D9-5143-42EA-A2D8-104F2977F07E}" destId="{736EA0A4-1BA7-4A6C-8655-7885075C9192}" srcOrd="0" destOrd="0" presId="urn:microsoft.com/office/officeart/2005/8/layout/process1"/>
    <dgm:cxn modelId="{42447D38-6DE6-4957-862F-E48A1F82BE3B}" type="presOf" srcId="{59E867EC-7EA3-4074-9BD9-9176EF5AD15A}" destId="{66B10972-C666-473E-80C9-27F2270ED32A}" srcOrd="0" destOrd="0" presId="urn:microsoft.com/office/officeart/2005/8/layout/process1"/>
    <dgm:cxn modelId="{FC234E40-63EF-420D-9F7A-305AF4FB9783}" type="presOf" srcId="{620ED274-1C2A-49CF-B048-90AC0381CF1C}" destId="{3CD8AF4E-4785-410E-9EEA-A7D7D7375FC0}" srcOrd="1" destOrd="0" presId="urn:microsoft.com/office/officeart/2005/8/layout/process1"/>
    <dgm:cxn modelId="{FAFFCA61-C515-45C8-AEB4-869BE098EF71}" srcId="{59E867EC-7EA3-4074-9BD9-9176EF5AD15A}" destId="{951555D9-5143-42EA-A2D8-104F2977F07E}" srcOrd="2" destOrd="0" parTransId="{62B089E3-EB4C-4E34-A5CE-F793C86DEB03}" sibTransId="{043C3561-E49E-42A6-BA7A-9ED113FC0050}"/>
    <dgm:cxn modelId="{9BB52765-A93A-4296-BDFB-15B78152A7F6}" srcId="{59E867EC-7EA3-4074-9BD9-9176EF5AD15A}" destId="{78CCE8A8-61DC-43E5-B706-1AA12521047E}" srcOrd="0" destOrd="0" parTransId="{9A6A00C1-DD63-4A72-A7BC-6F6CF4C4E109}" sibTransId="{4DEC68A3-9681-4511-9F75-9B11FA620A29}"/>
    <dgm:cxn modelId="{62FFEF4A-2E78-4776-A2E2-E34A3BDCE669}" type="presOf" srcId="{5B649F0B-E460-4465-9DD1-87E7F86425BE}" destId="{35143F72-743A-40D2-9B0F-CD62A642249C}" srcOrd="0" destOrd="0" presId="urn:microsoft.com/office/officeart/2005/8/layout/process1"/>
    <dgm:cxn modelId="{27C261A0-96FA-42E3-9448-36D6F31BB296}" srcId="{59E867EC-7EA3-4074-9BD9-9176EF5AD15A}" destId="{5B649F0B-E460-4465-9DD1-87E7F86425BE}" srcOrd="1" destOrd="0" parTransId="{A000D45C-223D-48F3-A002-F7845DE87E7C}" sibTransId="{620ED274-1C2A-49CF-B048-90AC0381CF1C}"/>
    <dgm:cxn modelId="{5BDDD6A8-25C9-4FE2-BF39-11181A71B733}" type="presOf" srcId="{043C3561-E49E-42A6-BA7A-9ED113FC0050}" destId="{CC0F33D8-B751-43FD-A9F2-C769380F3488}" srcOrd="1" destOrd="0" presId="urn:microsoft.com/office/officeart/2005/8/layout/process1"/>
    <dgm:cxn modelId="{31CF74BF-0ED2-46DE-BF55-795AA079E2FF}" type="presOf" srcId="{D86EB895-4280-4758-9BF4-ACD2086220EE}" destId="{2D2EFFD8-F03A-4C9D-B71F-26B273F25291}" srcOrd="0" destOrd="0" presId="urn:microsoft.com/office/officeart/2005/8/layout/process1"/>
    <dgm:cxn modelId="{FA5C06C4-3D9F-4C0C-81CB-496A988ABE86}" type="presOf" srcId="{4DEC68A3-9681-4511-9F75-9B11FA620A29}" destId="{B926D6BE-7E82-4261-BFD1-E85DF01F7741}" srcOrd="1" destOrd="0" presId="urn:microsoft.com/office/officeart/2005/8/layout/process1"/>
    <dgm:cxn modelId="{C79C6FC8-F5C6-4BB3-9741-99C2F61CB2FC}" type="presOf" srcId="{620ED274-1C2A-49CF-B048-90AC0381CF1C}" destId="{6201F48D-34B0-4D63-960F-78E432B3A2A0}" srcOrd="0" destOrd="0" presId="urn:microsoft.com/office/officeart/2005/8/layout/process1"/>
    <dgm:cxn modelId="{27E7CFFD-98C8-44AB-A1C7-39C0B36D2171}" type="presOf" srcId="{78CCE8A8-61DC-43E5-B706-1AA12521047E}" destId="{364375A2-61C6-404B-B180-31F3AC3160A4}" srcOrd="0" destOrd="0" presId="urn:microsoft.com/office/officeart/2005/8/layout/process1"/>
    <dgm:cxn modelId="{651C32B6-9078-4ED0-A540-D5AFCE9EB03A}" type="presParOf" srcId="{66B10972-C666-473E-80C9-27F2270ED32A}" destId="{364375A2-61C6-404B-B180-31F3AC3160A4}" srcOrd="0" destOrd="0" presId="urn:microsoft.com/office/officeart/2005/8/layout/process1"/>
    <dgm:cxn modelId="{EEAF0C30-B962-4B31-9D7F-EA6280A3ACB6}" type="presParOf" srcId="{66B10972-C666-473E-80C9-27F2270ED32A}" destId="{E07DA9EB-48B5-416F-8833-C82BAB04D710}" srcOrd="1" destOrd="0" presId="urn:microsoft.com/office/officeart/2005/8/layout/process1"/>
    <dgm:cxn modelId="{A3B5D665-33AB-430B-B90B-DD84884F332D}" type="presParOf" srcId="{E07DA9EB-48B5-416F-8833-C82BAB04D710}" destId="{B926D6BE-7E82-4261-BFD1-E85DF01F7741}" srcOrd="0" destOrd="0" presId="urn:microsoft.com/office/officeart/2005/8/layout/process1"/>
    <dgm:cxn modelId="{89C044E1-4885-446F-971E-89AA6D35E7F0}" type="presParOf" srcId="{66B10972-C666-473E-80C9-27F2270ED32A}" destId="{35143F72-743A-40D2-9B0F-CD62A642249C}" srcOrd="2" destOrd="0" presId="urn:microsoft.com/office/officeart/2005/8/layout/process1"/>
    <dgm:cxn modelId="{96C68A70-1287-46B9-B451-DF1BF7EB1840}" type="presParOf" srcId="{66B10972-C666-473E-80C9-27F2270ED32A}" destId="{6201F48D-34B0-4D63-960F-78E432B3A2A0}" srcOrd="3" destOrd="0" presId="urn:microsoft.com/office/officeart/2005/8/layout/process1"/>
    <dgm:cxn modelId="{0ED68A21-9527-4D58-9E79-7B2D8D4C35AC}" type="presParOf" srcId="{6201F48D-34B0-4D63-960F-78E432B3A2A0}" destId="{3CD8AF4E-4785-410E-9EEA-A7D7D7375FC0}" srcOrd="0" destOrd="0" presId="urn:microsoft.com/office/officeart/2005/8/layout/process1"/>
    <dgm:cxn modelId="{EABDC99D-2164-43B1-BF07-67D760E4BECE}" type="presParOf" srcId="{66B10972-C666-473E-80C9-27F2270ED32A}" destId="{736EA0A4-1BA7-4A6C-8655-7885075C9192}" srcOrd="4" destOrd="0" presId="urn:microsoft.com/office/officeart/2005/8/layout/process1"/>
    <dgm:cxn modelId="{F1A4ABF0-B557-4891-BE79-2792FED59135}" type="presParOf" srcId="{66B10972-C666-473E-80C9-27F2270ED32A}" destId="{C97B7BD5-831A-4B84-9E54-F1AFDB599C36}" srcOrd="5" destOrd="0" presId="urn:microsoft.com/office/officeart/2005/8/layout/process1"/>
    <dgm:cxn modelId="{2DE3C7D2-6677-43E3-A389-C1B405B5383E}" type="presParOf" srcId="{C97B7BD5-831A-4B84-9E54-F1AFDB599C36}" destId="{CC0F33D8-B751-43FD-A9F2-C769380F3488}" srcOrd="0" destOrd="0" presId="urn:microsoft.com/office/officeart/2005/8/layout/process1"/>
    <dgm:cxn modelId="{A033BB1F-51B7-4083-89BD-B29B05DC569A}" type="presParOf" srcId="{66B10972-C666-473E-80C9-27F2270ED32A}" destId="{2D2EFFD8-F03A-4C9D-B71F-26B273F25291}" srcOrd="6" destOrd="0" presId="urn:microsoft.com/office/officeart/2005/8/layout/process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64375A2-61C6-404B-B180-31F3AC3160A4}">
      <dsp:nvSpPr>
        <dsp:cNvPr id="0" name=""/>
        <dsp:cNvSpPr/>
      </dsp:nvSpPr>
      <dsp:spPr>
        <a:xfrm>
          <a:off x="4702" y="222649"/>
          <a:ext cx="2056008" cy="3018959"/>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Leer explicación secciones y glosario (sección 1)</a:t>
          </a:r>
        </a:p>
      </dsp:txBody>
      <dsp:txXfrm>
        <a:off x="64920" y="282867"/>
        <a:ext cx="1935572" cy="2898523"/>
      </dsp:txXfrm>
    </dsp:sp>
    <dsp:sp modelId="{E07DA9EB-48B5-416F-8833-C82BAB04D710}">
      <dsp:nvSpPr>
        <dsp:cNvPr id="0" name=""/>
        <dsp:cNvSpPr/>
      </dsp:nvSpPr>
      <dsp:spPr>
        <a:xfrm>
          <a:off x="2266311" y="1477183"/>
          <a:ext cx="435873" cy="50989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2266311" y="1579161"/>
        <a:ext cx="305111" cy="305934"/>
      </dsp:txXfrm>
    </dsp:sp>
    <dsp:sp modelId="{35143F72-743A-40D2-9B0F-CD62A642249C}">
      <dsp:nvSpPr>
        <dsp:cNvPr id="0" name=""/>
        <dsp:cNvSpPr/>
      </dsp:nvSpPr>
      <dsp:spPr>
        <a:xfrm>
          <a:off x="2883114" y="222649"/>
          <a:ext cx="2056008" cy="3018959"/>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b="1" kern="1200"/>
            <a:t>Pasar a sección 2: </a:t>
          </a:r>
          <a:r>
            <a:rPr lang="en-US" sz="1200" kern="1200"/>
            <a:t>Inclusión consideraciones ambientales en los SOP</a:t>
          </a:r>
        </a:p>
      </dsp:txBody>
      <dsp:txXfrm>
        <a:off x="2943332" y="282867"/>
        <a:ext cx="1935572" cy="2898523"/>
      </dsp:txXfrm>
    </dsp:sp>
    <dsp:sp modelId="{6201F48D-34B0-4D63-960F-78E432B3A2A0}">
      <dsp:nvSpPr>
        <dsp:cNvPr id="0" name=""/>
        <dsp:cNvSpPr/>
      </dsp:nvSpPr>
      <dsp:spPr>
        <a:xfrm>
          <a:off x="5144724" y="1477183"/>
          <a:ext cx="435873" cy="50989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5144724" y="1579161"/>
        <a:ext cx="305111" cy="305934"/>
      </dsp:txXfrm>
    </dsp:sp>
    <dsp:sp modelId="{736EA0A4-1BA7-4A6C-8655-7885075C9192}">
      <dsp:nvSpPr>
        <dsp:cNvPr id="0" name=""/>
        <dsp:cNvSpPr/>
      </dsp:nvSpPr>
      <dsp:spPr>
        <a:xfrm>
          <a:off x="5761526" y="222649"/>
          <a:ext cx="2056008" cy="3018959"/>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ts val="0"/>
            </a:spcAft>
            <a:buNone/>
          </a:pPr>
          <a:r>
            <a:rPr lang="en-US" sz="1100" b="1" kern="1200"/>
            <a:t>Pasar a sección 3: </a:t>
          </a:r>
          <a:r>
            <a:rPr lang="en-US" sz="1100" kern="1200"/>
            <a:t>Aplicación Lista de chequeo (las preguntas a aplicar dependerán de la etapa en que se encuentren los programas):</a:t>
          </a:r>
        </a:p>
        <a:p>
          <a:pPr marL="0" lvl="0" indent="0" algn="ctr" defTabSz="488950">
            <a:lnSpc>
              <a:spcPct val="90000"/>
            </a:lnSpc>
            <a:spcBef>
              <a:spcPct val="0"/>
            </a:spcBef>
            <a:spcAft>
              <a:spcPts val="0"/>
            </a:spcAft>
            <a:buNone/>
          </a:pPr>
          <a:endParaRPr lang="en-US" sz="1100" kern="1200"/>
        </a:p>
        <a:p>
          <a:pPr marL="0" lvl="0" indent="0" algn="just" defTabSz="488950">
            <a:lnSpc>
              <a:spcPct val="90000"/>
            </a:lnSpc>
            <a:spcBef>
              <a:spcPct val="0"/>
            </a:spcBef>
            <a:spcAft>
              <a:spcPts val="0"/>
            </a:spcAft>
            <a:buNone/>
          </a:pPr>
          <a:r>
            <a:rPr lang="en-US" sz="1100" b="1" kern="1200"/>
            <a:t>Evaluación y análisis: </a:t>
          </a:r>
          <a:r>
            <a:rPr lang="en-US" sz="1100" kern="1200"/>
            <a:t>pregunta 1 a 7.</a:t>
          </a:r>
        </a:p>
        <a:p>
          <a:pPr marL="0" lvl="0" indent="0" algn="just" defTabSz="488950">
            <a:lnSpc>
              <a:spcPct val="90000"/>
            </a:lnSpc>
            <a:spcBef>
              <a:spcPct val="0"/>
            </a:spcBef>
            <a:spcAft>
              <a:spcPts val="0"/>
            </a:spcAft>
            <a:buNone/>
          </a:pPr>
          <a:endParaRPr lang="en-US" sz="1100" b="1" kern="1200"/>
        </a:p>
        <a:p>
          <a:pPr marL="0" lvl="0" indent="0" algn="just" defTabSz="488950">
            <a:lnSpc>
              <a:spcPct val="90000"/>
            </a:lnSpc>
            <a:spcBef>
              <a:spcPct val="0"/>
            </a:spcBef>
            <a:spcAft>
              <a:spcPts val="0"/>
            </a:spcAft>
            <a:buNone/>
          </a:pPr>
          <a:r>
            <a:rPr lang="en-US" sz="1100" b="1" kern="1200"/>
            <a:t>Formulación y preparación de la implementación: </a:t>
          </a:r>
          <a:r>
            <a:rPr lang="en-US" sz="1100" kern="1200"/>
            <a:t>pregunta 8.</a:t>
          </a:r>
        </a:p>
        <a:p>
          <a:pPr marL="0" lvl="0" indent="0" algn="just" defTabSz="488950">
            <a:lnSpc>
              <a:spcPct val="90000"/>
            </a:lnSpc>
            <a:spcBef>
              <a:spcPct val="0"/>
            </a:spcBef>
            <a:spcAft>
              <a:spcPts val="0"/>
            </a:spcAft>
            <a:buNone/>
          </a:pPr>
          <a:endParaRPr lang="en-US" sz="1100" b="1" kern="1200"/>
        </a:p>
        <a:p>
          <a:pPr marL="0" lvl="0" indent="0" algn="just" defTabSz="488950">
            <a:lnSpc>
              <a:spcPct val="90000"/>
            </a:lnSpc>
            <a:spcBef>
              <a:spcPct val="0"/>
            </a:spcBef>
            <a:spcAft>
              <a:spcPts val="0"/>
            </a:spcAft>
            <a:buNone/>
          </a:pPr>
          <a:r>
            <a:rPr lang="en-US" sz="1100" b="1" kern="1200"/>
            <a:t>Ciclo de distribución y monitoreo: </a:t>
          </a:r>
          <a:r>
            <a:rPr lang="en-US" sz="1100" kern="1200"/>
            <a:t>pregunta 9.</a:t>
          </a:r>
        </a:p>
        <a:p>
          <a:pPr marL="0" lvl="0" indent="0" algn="just" defTabSz="488950">
            <a:lnSpc>
              <a:spcPct val="90000"/>
            </a:lnSpc>
            <a:spcBef>
              <a:spcPct val="0"/>
            </a:spcBef>
            <a:spcAft>
              <a:spcPts val="0"/>
            </a:spcAft>
            <a:buNone/>
          </a:pPr>
          <a:endParaRPr lang="en-US" sz="1100" b="1" kern="1200"/>
        </a:p>
        <a:p>
          <a:pPr marL="0" lvl="0" indent="0" algn="just" defTabSz="488950">
            <a:lnSpc>
              <a:spcPct val="90000"/>
            </a:lnSpc>
            <a:spcBef>
              <a:spcPct val="0"/>
            </a:spcBef>
            <a:spcAft>
              <a:spcPts val="0"/>
            </a:spcAft>
            <a:buNone/>
          </a:pPr>
          <a:r>
            <a:rPr lang="en-US" sz="1100" b="1" kern="1200"/>
            <a:t>Salida y retroalimentación: </a:t>
          </a:r>
          <a:r>
            <a:rPr lang="en-US" sz="1100" kern="1200"/>
            <a:t>pregunta 10.</a:t>
          </a:r>
        </a:p>
      </dsp:txBody>
      <dsp:txXfrm>
        <a:off x="5821744" y="282867"/>
        <a:ext cx="1935572" cy="2898523"/>
      </dsp:txXfrm>
    </dsp:sp>
    <dsp:sp modelId="{C97B7BD5-831A-4B84-9E54-F1AFDB599C36}">
      <dsp:nvSpPr>
        <dsp:cNvPr id="0" name=""/>
        <dsp:cNvSpPr/>
      </dsp:nvSpPr>
      <dsp:spPr>
        <a:xfrm>
          <a:off x="8023136" y="1477183"/>
          <a:ext cx="435873" cy="50989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8023136" y="1579161"/>
        <a:ext cx="305111" cy="305934"/>
      </dsp:txXfrm>
    </dsp:sp>
    <dsp:sp modelId="{2D2EFFD8-F03A-4C9D-B71F-26B273F25291}">
      <dsp:nvSpPr>
        <dsp:cNvPr id="0" name=""/>
        <dsp:cNvSpPr/>
      </dsp:nvSpPr>
      <dsp:spPr>
        <a:xfrm>
          <a:off x="8639938" y="222649"/>
          <a:ext cx="2056008" cy="3018959"/>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Utilice la </a:t>
          </a:r>
          <a:r>
            <a:rPr lang="en-US" sz="1100" b="1" kern="1200"/>
            <a:t>sección 4 </a:t>
          </a:r>
          <a:r>
            <a:rPr lang="en-US" sz="1100" kern="1200"/>
            <a:t>para gestionar la pregunta 1 de la Lista de Chequeo.</a:t>
          </a:r>
        </a:p>
        <a:p>
          <a:pPr marL="0" lvl="0" indent="0" algn="ctr" defTabSz="488950">
            <a:lnSpc>
              <a:spcPct val="90000"/>
            </a:lnSpc>
            <a:spcBef>
              <a:spcPct val="0"/>
            </a:spcBef>
            <a:spcAft>
              <a:spcPct val="35000"/>
            </a:spcAft>
            <a:buNone/>
          </a:pPr>
          <a:endParaRPr lang="en-US" sz="1100" kern="1200"/>
        </a:p>
        <a:p>
          <a:pPr marL="0" lvl="0" indent="0" algn="ctr" defTabSz="488950">
            <a:lnSpc>
              <a:spcPct val="90000"/>
            </a:lnSpc>
            <a:spcBef>
              <a:spcPct val="0"/>
            </a:spcBef>
            <a:spcAft>
              <a:spcPct val="35000"/>
            </a:spcAft>
            <a:buNone/>
          </a:pPr>
          <a:r>
            <a:rPr lang="en-US" sz="1100" kern="1200"/>
            <a:t>Utilice la </a:t>
          </a:r>
          <a:r>
            <a:rPr lang="en-US" sz="1100" b="1" kern="1200"/>
            <a:t>sección 5 y 6 </a:t>
          </a:r>
          <a:r>
            <a:rPr lang="en-US" sz="1100" kern="1200"/>
            <a:t>para gestionar la pregunta 7 de la Lista de Chequeo.</a:t>
          </a:r>
        </a:p>
        <a:p>
          <a:pPr marL="0" lvl="0" indent="0" algn="ctr" defTabSz="488950">
            <a:lnSpc>
              <a:spcPct val="90000"/>
            </a:lnSpc>
            <a:spcBef>
              <a:spcPct val="0"/>
            </a:spcBef>
            <a:spcAft>
              <a:spcPct val="35000"/>
            </a:spcAft>
            <a:buNone/>
          </a:pPr>
          <a:endParaRPr lang="en-US" sz="1100" kern="1200"/>
        </a:p>
        <a:p>
          <a:pPr marL="0" lvl="0" indent="0" algn="ctr" defTabSz="488950">
            <a:lnSpc>
              <a:spcPct val="90000"/>
            </a:lnSpc>
            <a:spcBef>
              <a:spcPct val="0"/>
            </a:spcBef>
            <a:spcAft>
              <a:spcPct val="35000"/>
            </a:spcAft>
            <a:buNone/>
          </a:pPr>
          <a:r>
            <a:rPr lang="en-US" sz="1100" kern="1200"/>
            <a:t>Utilice la </a:t>
          </a:r>
          <a:r>
            <a:rPr lang="en-US" sz="1100" b="1" kern="1200"/>
            <a:t>sección 6 </a:t>
          </a:r>
          <a:r>
            <a:rPr lang="en-US" sz="1100" kern="1200"/>
            <a:t>para gestionar la pregunta 8 de la Lista de Chequeo.</a:t>
          </a:r>
        </a:p>
        <a:p>
          <a:pPr marL="0" lvl="0" indent="0" algn="ctr" defTabSz="488950">
            <a:lnSpc>
              <a:spcPct val="90000"/>
            </a:lnSpc>
            <a:spcBef>
              <a:spcPct val="0"/>
            </a:spcBef>
            <a:spcAft>
              <a:spcPct val="35000"/>
            </a:spcAft>
            <a:buNone/>
          </a:pPr>
          <a:endParaRPr lang="en-US" sz="1100" kern="1200"/>
        </a:p>
        <a:p>
          <a:pPr marL="0" lvl="0" indent="0" algn="ctr" defTabSz="488950">
            <a:lnSpc>
              <a:spcPct val="90000"/>
            </a:lnSpc>
            <a:spcBef>
              <a:spcPct val="0"/>
            </a:spcBef>
            <a:spcAft>
              <a:spcPct val="35000"/>
            </a:spcAft>
            <a:buNone/>
          </a:pPr>
          <a:r>
            <a:rPr lang="en-US" sz="1100" kern="1200"/>
            <a:t>Nota: La </a:t>
          </a:r>
          <a:r>
            <a:rPr lang="en-US" sz="1100" b="1" kern="1200"/>
            <a:t>sección 7 </a:t>
          </a:r>
          <a:r>
            <a:rPr lang="en-US" sz="1100" kern="1200"/>
            <a:t>es una herramienta adicional desarrollada para definir entre un PTM y asistencia en especie.</a:t>
          </a:r>
        </a:p>
      </dsp:txBody>
      <dsp:txXfrm>
        <a:off x="8700156" y="282867"/>
        <a:ext cx="1935572" cy="2898523"/>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jpe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sv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153940</xdr:colOff>
      <xdr:row>0</xdr:row>
      <xdr:rowOff>38485</xdr:rowOff>
    </xdr:from>
    <xdr:to>
      <xdr:col>1</xdr:col>
      <xdr:colOff>1095849</xdr:colOff>
      <xdr:row>3</xdr:row>
      <xdr:rowOff>114486</xdr:rowOff>
    </xdr:to>
    <xdr:pic>
      <xdr:nvPicPr>
        <xdr:cNvPr id="3" name="Picture 2">
          <a:extLst>
            <a:ext uri="{FF2B5EF4-FFF2-40B4-BE49-F238E27FC236}">
              <a16:creationId xmlns:a16="http://schemas.microsoft.com/office/drawing/2014/main" id="{02322B59-5E2B-4161-8562-555521AF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940" y="38485"/>
          <a:ext cx="1288273" cy="624410"/>
        </a:xfrm>
        <a:prstGeom prst="rect">
          <a:avLst/>
        </a:prstGeom>
      </xdr:spPr>
    </xdr:pic>
    <xdr:clientData/>
  </xdr:twoCellAnchor>
  <xdr:twoCellAnchor>
    <xdr:from>
      <xdr:col>0</xdr:col>
      <xdr:colOff>97454</xdr:colOff>
      <xdr:row>15</xdr:row>
      <xdr:rowOff>48106</xdr:rowOff>
    </xdr:from>
    <xdr:to>
      <xdr:col>1</xdr:col>
      <xdr:colOff>10449878</xdr:colOff>
      <xdr:row>34</xdr:row>
      <xdr:rowOff>9623</xdr:rowOff>
    </xdr:to>
    <xdr:graphicFrame macro="">
      <xdr:nvGraphicFramePr>
        <xdr:cNvPr id="4" name="Diagram 3">
          <a:extLst>
            <a:ext uri="{FF2B5EF4-FFF2-40B4-BE49-F238E27FC236}">
              <a16:creationId xmlns:a16="http://schemas.microsoft.com/office/drawing/2014/main" id="{9D70CCE6-A94A-4422-A99B-9ADFE82FED0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245533</xdr:colOff>
      <xdr:row>0</xdr:row>
      <xdr:rowOff>84666</xdr:rowOff>
    </xdr:from>
    <xdr:to>
      <xdr:col>1</xdr:col>
      <xdr:colOff>1008873</xdr:colOff>
      <xdr:row>3</xdr:row>
      <xdr:rowOff>150276</xdr:rowOff>
    </xdr:to>
    <xdr:pic>
      <xdr:nvPicPr>
        <xdr:cNvPr id="3" name="Picture 2">
          <a:extLst>
            <a:ext uri="{FF2B5EF4-FFF2-40B4-BE49-F238E27FC236}">
              <a16:creationId xmlns:a16="http://schemas.microsoft.com/office/drawing/2014/main" id="{A1814023-BC86-4D7E-90A5-81E2B97892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533" y="84666"/>
          <a:ext cx="1288273" cy="6244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339396</xdr:colOff>
      <xdr:row>0</xdr:row>
      <xdr:rowOff>0</xdr:rowOff>
    </xdr:from>
    <xdr:to>
      <xdr:col>1</xdr:col>
      <xdr:colOff>1222583</xdr:colOff>
      <xdr:row>3</xdr:row>
      <xdr:rowOff>66048</xdr:rowOff>
    </xdr:to>
    <xdr:pic>
      <xdr:nvPicPr>
        <xdr:cNvPr id="4" name="Picture 3">
          <a:extLst>
            <a:ext uri="{FF2B5EF4-FFF2-40B4-BE49-F238E27FC236}">
              <a16:creationId xmlns:a16="http://schemas.microsoft.com/office/drawing/2014/main" id="{B7A5E605-1BA1-4892-8627-467A2678F4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396" y="0"/>
          <a:ext cx="1288273" cy="624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6</xdr:col>
      <xdr:colOff>824148</xdr:colOff>
      <xdr:row>5</xdr:row>
      <xdr:rowOff>135105</xdr:rowOff>
    </xdr:from>
    <xdr:ext cx="1256489" cy="1261971"/>
    <xdr:pic>
      <xdr:nvPicPr>
        <xdr:cNvPr id="2" name="Graphic 1" descr="Business Growth">
          <a:extLst>
            <a:ext uri="{FF2B5EF4-FFF2-40B4-BE49-F238E27FC236}">
              <a16:creationId xmlns:a16="http://schemas.microsoft.com/office/drawing/2014/main" id="{AFFBC3E1-2FBE-4E51-82FE-A612BDB03D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902348" y="1341605"/>
          <a:ext cx="1256489" cy="1261971"/>
        </a:xfrm>
        <a:prstGeom prst="rect">
          <a:avLst/>
        </a:prstGeom>
      </xdr:spPr>
    </xdr:pic>
    <xdr:clientData/>
  </xdr:oneCellAnchor>
  <xdr:oneCellAnchor>
    <xdr:from>
      <xdr:col>0</xdr:col>
      <xdr:colOff>486383</xdr:colOff>
      <xdr:row>0</xdr:row>
      <xdr:rowOff>81064</xdr:rowOff>
    </xdr:from>
    <xdr:ext cx="1490086" cy="749111"/>
    <xdr:pic>
      <xdr:nvPicPr>
        <xdr:cNvPr id="3" name="Picture 2">
          <a:extLst>
            <a:ext uri="{FF2B5EF4-FFF2-40B4-BE49-F238E27FC236}">
              <a16:creationId xmlns:a16="http://schemas.microsoft.com/office/drawing/2014/main" id="{0EE59D88-0ABA-4631-BD7C-F466502595F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6383" y="81064"/>
          <a:ext cx="1490086" cy="74911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544286</xdr:colOff>
      <xdr:row>0</xdr:row>
      <xdr:rowOff>24741</xdr:rowOff>
    </xdr:from>
    <xdr:to>
      <xdr:col>1</xdr:col>
      <xdr:colOff>818208</xdr:colOff>
      <xdr:row>3</xdr:row>
      <xdr:rowOff>104865</xdr:rowOff>
    </xdr:to>
    <xdr:pic>
      <xdr:nvPicPr>
        <xdr:cNvPr id="3" name="Picture 2">
          <a:extLst>
            <a:ext uri="{FF2B5EF4-FFF2-40B4-BE49-F238E27FC236}">
              <a16:creationId xmlns:a16="http://schemas.microsoft.com/office/drawing/2014/main" id="{7B9C5939-1824-4790-84CA-ADAD766FD8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86" y="24741"/>
          <a:ext cx="1288273" cy="6244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355600</xdr:colOff>
      <xdr:row>0</xdr:row>
      <xdr:rowOff>0</xdr:rowOff>
    </xdr:from>
    <xdr:to>
      <xdr:col>1</xdr:col>
      <xdr:colOff>1135873</xdr:colOff>
      <xdr:row>3</xdr:row>
      <xdr:rowOff>65610</xdr:rowOff>
    </xdr:to>
    <xdr:pic>
      <xdr:nvPicPr>
        <xdr:cNvPr id="3" name="Picture 2">
          <a:extLst>
            <a:ext uri="{FF2B5EF4-FFF2-40B4-BE49-F238E27FC236}">
              <a16:creationId xmlns:a16="http://schemas.microsoft.com/office/drawing/2014/main" id="{0079445F-49E9-4FC9-8F79-18939D1825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5600" y="0"/>
          <a:ext cx="1288273" cy="62441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410104</xdr:colOff>
      <xdr:row>0</xdr:row>
      <xdr:rowOff>52916</xdr:rowOff>
    </xdr:from>
    <xdr:to>
      <xdr:col>1</xdr:col>
      <xdr:colOff>489479</xdr:colOff>
      <xdr:row>3</xdr:row>
      <xdr:rowOff>140043</xdr:rowOff>
    </xdr:to>
    <xdr:pic>
      <xdr:nvPicPr>
        <xdr:cNvPr id="3" name="Picture 2">
          <a:extLst>
            <a:ext uri="{FF2B5EF4-FFF2-40B4-BE49-F238E27FC236}">
              <a16:creationId xmlns:a16="http://schemas.microsoft.com/office/drawing/2014/main" id="{BF347788-A70F-45D4-9579-30B02EB8EE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104" y="52916"/>
          <a:ext cx="1653646" cy="8015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227948</xdr:colOff>
      <xdr:row>0</xdr:row>
      <xdr:rowOff>32564</xdr:rowOff>
    </xdr:from>
    <xdr:to>
      <xdr:col>1</xdr:col>
      <xdr:colOff>457888</xdr:colOff>
      <xdr:row>3</xdr:row>
      <xdr:rowOff>95243</xdr:rowOff>
    </xdr:to>
    <xdr:pic>
      <xdr:nvPicPr>
        <xdr:cNvPr id="3" name="Picture 2">
          <a:extLst>
            <a:ext uri="{FF2B5EF4-FFF2-40B4-BE49-F238E27FC236}">
              <a16:creationId xmlns:a16="http://schemas.microsoft.com/office/drawing/2014/main" id="{F21CC1FB-CD09-45CB-8D3C-68FD9914D2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948" y="32564"/>
          <a:ext cx="1288273" cy="624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istemab.org/ser-b/"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62EDE-5603-404C-B5CC-C2F790CC1E27}">
  <sheetPr>
    <tabColor theme="8" tint="0.79998168889431442"/>
  </sheetPr>
  <dimension ref="A5:C34"/>
  <sheetViews>
    <sheetView tabSelected="1" topLeftCell="A17" zoomScale="62" zoomScaleNormal="62" workbookViewId="0">
      <selection activeCell="B39" sqref="B39"/>
    </sheetView>
  </sheetViews>
  <sheetFormatPr defaultRowHeight="14.5" x14ac:dyDescent="0.35"/>
  <cols>
    <col min="1" max="1" width="5" style="9" customWidth="1"/>
    <col min="2" max="2" width="151.7265625" style="13" customWidth="1"/>
    <col min="3" max="3" width="99.1796875" style="22" customWidth="1"/>
  </cols>
  <sheetData>
    <row r="5" spans="1:3" ht="18.5" x14ac:dyDescent="0.35">
      <c r="A5" s="108" t="s">
        <v>263</v>
      </c>
      <c r="B5" s="108"/>
    </row>
    <row r="6" spans="1:3" ht="115.5" customHeight="1" x14ac:dyDescent="0.35">
      <c r="A6" s="107" t="s">
        <v>253</v>
      </c>
      <c r="B6" s="107"/>
      <c r="C6" s="97"/>
    </row>
    <row r="7" spans="1:3" ht="18.5" x14ac:dyDescent="0.35">
      <c r="A7" s="108" t="s">
        <v>254</v>
      </c>
      <c r="B7" s="108"/>
      <c r="C7" s="97"/>
    </row>
    <row r="8" spans="1:3" ht="28.5" customHeight="1" x14ac:dyDescent="0.35">
      <c r="A8" s="39">
        <v>1</v>
      </c>
      <c r="B8" s="73" t="s">
        <v>241</v>
      </c>
      <c r="C8" s="32"/>
    </row>
    <row r="9" spans="1:3" ht="28.5" customHeight="1" x14ac:dyDescent="0.35">
      <c r="A9" s="39">
        <v>2</v>
      </c>
      <c r="B9" s="73" t="s">
        <v>255</v>
      </c>
      <c r="C9" s="36"/>
    </row>
    <row r="10" spans="1:3" ht="356.5" x14ac:dyDescent="0.35">
      <c r="A10" s="39">
        <v>3</v>
      </c>
      <c r="B10" s="54" t="s">
        <v>289</v>
      </c>
      <c r="C10" s="96"/>
    </row>
    <row r="11" spans="1:3" ht="139.5" x14ac:dyDescent="0.35">
      <c r="A11" s="39">
        <v>4</v>
      </c>
      <c r="B11" s="71" t="s">
        <v>234</v>
      </c>
      <c r="C11" s="31"/>
    </row>
    <row r="12" spans="1:3" ht="132.65" customHeight="1" x14ac:dyDescent="0.35">
      <c r="A12" s="39">
        <v>5</v>
      </c>
      <c r="B12" s="54" t="s">
        <v>242</v>
      </c>
    </row>
    <row r="13" spans="1:3" ht="77.5" x14ac:dyDescent="0.35">
      <c r="A13" s="39">
        <v>6</v>
      </c>
      <c r="B13" s="54" t="s">
        <v>211</v>
      </c>
      <c r="C13" s="31"/>
    </row>
    <row r="14" spans="1:3" ht="77.5" x14ac:dyDescent="0.35">
      <c r="A14" s="39">
        <v>7</v>
      </c>
      <c r="B14" s="54" t="s">
        <v>243</v>
      </c>
    </row>
    <row r="15" spans="1:3" ht="18.5" x14ac:dyDescent="0.35">
      <c r="A15" s="108" t="s">
        <v>256</v>
      </c>
      <c r="B15" s="108"/>
    </row>
    <row r="16" spans="1:3" x14ac:dyDescent="0.35">
      <c r="A16" s="109"/>
      <c r="B16" s="109"/>
    </row>
    <row r="17" spans="1:2" x14ac:dyDescent="0.35">
      <c r="A17" s="109"/>
      <c r="B17" s="109"/>
    </row>
    <row r="18" spans="1:2" x14ac:dyDescent="0.35">
      <c r="A18" s="109"/>
      <c r="B18" s="109"/>
    </row>
    <row r="19" spans="1:2" x14ac:dyDescent="0.35">
      <c r="A19" s="109"/>
      <c r="B19" s="109"/>
    </row>
    <row r="20" spans="1:2" x14ac:dyDescent="0.35">
      <c r="A20" s="109"/>
      <c r="B20" s="109"/>
    </row>
    <row r="21" spans="1:2" x14ac:dyDescent="0.35">
      <c r="A21" s="109"/>
      <c r="B21" s="109"/>
    </row>
    <row r="22" spans="1:2" x14ac:dyDescent="0.35">
      <c r="A22" s="109"/>
      <c r="B22" s="109"/>
    </row>
    <row r="23" spans="1:2" x14ac:dyDescent="0.35">
      <c r="A23" s="109"/>
      <c r="B23" s="109"/>
    </row>
    <row r="24" spans="1:2" x14ac:dyDescent="0.35">
      <c r="A24" s="109"/>
      <c r="B24" s="109"/>
    </row>
    <row r="25" spans="1:2" x14ac:dyDescent="0.35">
      <c r="A25" s="109"/>
      <c r="B25" s="109"/>
    </row>
    <row r="26" spans="1:2" x14ac:dyDescent="0.35">
      <c r="A26" s="109"/>
      <c r="B26" s="109"/>
    </row>
    <row r="27" spans="1:2" x14ac:dyDescent="0.35">
      <c r="A27" s="109"/>
      <c r="B27" s="109"/>
    </row>
    <row r="28" spans="1:2" x14ac:dyDescent="0.35">
      <c r="A28" s="109"/>
      <c r="B28" s="109"/>
    </row>
    <row r="29" spans="1:2" x14ac:dyDescent="0.35">
      <c r="A29" s="109"/>
      <c r="B29" s="109"/>
    </row>
    <row r="30" spans="1:2" x14ac:dyDescent="0.35">
      <c r="A30" s="109"/>
      <c r="B30" s="109"/>
    </row>
    <row r="31" spans="1:2" x14ac:dyDescent="0.35">
      <c r="A31" s="109"/>
      <c r="B31" s="109"/>
    </row>
    <row r="32" spans="1:2" x14ac:dyDescent="0.35">
      <c r="A32" s="109"/>
      <c r="B32" s="109"/>
    </row>
    <row r="33" spans="1:2" x14ac:dyDescent="0.35">
      <c r="A33" s="109"/>
      <c r="B33" s="109"/>
    </row>
    <row r="34" spans="1:2" x14ac:dyDescent="0.35">
      <c r="A34" s="109"/>
      <c r="B34" s="109"/>
    </row>
  </sheetData>
  <mergeCells count="5">
    <mergeCell ref="A6:B6"/>
    <mergeCell ref="A5:B5"/>
    <mergeCell ref="A7:B7"/>
    <mergeCell ref="A15:B15"/>
    <mergeCell ref="A16:B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C378A-E55F-4544-BA53-B67C5F2E1F35}">
  <sheetPr>
    <tabColor theme="9" tint="0.79998168889431442"/>
  </sheetPr>
  <dimension ref="A5:D32"/>
  <sheetViews>
    <sheetView zoomScale="75" zoomScaleNormal="75" workbookViewId="0">
      <selection activeCell="B30" sqref="B30"/>
    </sheetView>
  </sheetViews>
  <sheetFormatPr defaultRowHeight="14.5" x14ac:dyDescent="0.35"/>
  <cols>
    <col min="1" max="1" width="7.453125" customWidth="1"/>
    <col min="2" max="2" width="16.7265625" style="1" customWidth="1"/>
    <col min="3" max="3" width="81.1796875" customWidth="1"/>
    <col min="4" max="4" width="44.7265625" style="22" customWidth="1"/>
  </cols>
  <sheetData>
    <row r="5" spans="1:4" ht="18.5" x14ac:dyDescent="0.35">
      <c r="A5" s="111" t="s">
        <v>0</v>
      </c>
      <c r="B5" s="111"/>
      <c r="C5" s="111"/>
    </row>
    <row r="6" spans="1:4" ht="18.5" x14ac:dyDescent="0.35">
      <c r="A6" s="35" t="s">
        <v>1</v>
      </c>
      <c r="B6" s="35" t="s">
        <v>2</v>
      </c>
      <c r="C6" s="35" t="s">
        <v>3</v>
      </c>
    </row>
    <row r="7" spans="1:4" ht="31" x14ac:dyDescent="0.35">
      <c r="A7" s="81">
        <v>1</v>
      </c>
      <c r="B7" s="40" t="s">
        <v>4</v>
      </c>
      <c r="C7" s="54" t="s">
        <v>5</v>
      </c>
    </row>
    <row r="8" spans="1:4" ht="139.5" x14ac:dyDescent="0.35">
      <c r="A8" s="81">
        <v>2</v>
      </c>
      <c r="B8" s="40" t="s">
        <v>6</v>
      </c>
      <c r="C8" s="71" t="s">
        <v>163</v>
      </c>
    </row>
    <row r="9" spans="1:4" ht="31" x14ac:dyDescent="0.35">
      <c r="A9" s="81">
        <v>3</v>
      </c>
      <c r="B9" s="40" t="s">
        <v>7</v>
      </c>
      <c r="C9" s="54" t="s">
        <v>8</v>
      </c>
    </row>
    <row r="10" spans="1:4" ht="62" x14ac:dyDescent="0.35">
      <c r="A10" s="81">
        <v>4</v>
      </c>
      <c r="B10" s="40" t="s">
        <v>9</v>
      </c>
      <c r="C10" s="54" t="s">
        <v>244</v>
      </c>
    </row>
    <row r="11" spans="1:4" ht="15.5" x14ac:dyDescent="0.35">
      <c r="A11" s="81">
        <v>5</v>
      </c>
      <c r="B11" s="40" t="s">
        <v>10</v>
      </c>
      <c r="C11" s="54" t="s">
        <v>11</v>
      </c>
    </row>
    <row r="12" spans="1:4" ht="62" x14ac:dyDescent="0.35">
      <c r="A12" s="81">
        <v>6</v>
      </c>
      <c r="B12" s="40" t="s">
        <v>12</v>
      </c>
      <c r="C12" s="54" t="s">
        <v>13</v>
      </c>
      <c r="D12" s="31"/>
    </row>
    <row r="13" spans="1:4" ht="62" x14ac:dyDescent="0.35">
      <c r="A13" s="81">
        <v>7</v>
      </c>
      <c r="B13" s="40" t="s">
        <v>14</v>
      </c>
      <c r="C13" s="54" t="s">
        <v>257</v>
      </c>
      <c r="D13" s="97"/>
    </row>
    <row r="14" spans="1:4" ht="93" x14ac:dyDescent="0.35">
      <c r="A14" s="81">
        <v>8</v>
      </c>
      <c r="B14" s="40" t="s">
        <v>15</v>
      </c>
      <c r="C14" s="54" t="s">
        <v>258</v>
      </c>
      <c r="D14" s="97"/>
    </row>
    <row r="15" spans="1:4" ht="31" x14ac:dyDescent="0.35">
      <c r="A15" s="81">
        <v>9</v>
      </c>
      <c r="B15" s="40" t="s">
        <v>16</v>
      </c>
      <c r="C15" s="54" t="s">
        <v>165</v>
      </c>
      <c r="D15" s="36"/>
    </row>
    <row r="16" spans="1:4" ht="33" x14ac:dyDescent="0.35">
      <c r="A16" s="81">
        <v>10</v>
      </c>
      <c r="B16" s="40" t="s">
        <v>166</v>
      </c>
      <c r="C16" s="54" t="s">
        <v>212</v>
      </c>
      <c r="D16" s="36"/>
    </row>
    <row r="17" spans="1:4" ht="46.5" x14ac:dyDescent="0.35">
      <c r="A17" s="81">
        <v>11</v>
      </c>
      <c r="B17" s="40" t="s">
        <v>17</v>
      </c>
      <c r="C17" s="54" t="s">
        <v>259</v>
      </c>
      <c r="D17" s="97"/>
    </row>
    <row r="18" spans="1:4" ht="14.5" customHeight="1" x14ac:dyDescent="0.35">
      <c r="A18" s="81">
        <v>12</v>
      </c>
      <c r="B18" s="40" t="s">
        <v>26</v>
      </c>
      <c r="C18" s="54" t="s">
        <v>162</v>
      </c>
      <c r="D18" s="36"/>
    </row>
    <row r="19" spans="1:4" ht="15.5" x14ac:dyDescent="0.35">
      <c r="A19" s="81">
        <v>13</v>
      </c>
      <c r="B19" s="40" t="s">
        <v>173</v>
      </c>
      <c r="C19" s="54" t="s">
        <v>174</v>
      </c>
      <c r="D19" s="36"/>
    </row>
    <row r="20" spans="1:4" ht="15.5" x14ac:dyDescent="0.35">
      <c r="A20" s="81">
        <v>14</v>
      </c>
      <c r="B20" s="40" t="s">
        <v>250</v>
      </c>
      <c r="C20" s="54" t="s">
        <v>249</v>
      </c>
      <c r="D20" s="36"/>
    </row>
    <row r="21" spans="1:4" ht="15.5" x14ac:dyDescent="0.35">
      <c r="A21" s="81">
        <v>15</v>
      </c>
      <c r="B21" s="40" t="s">
        <v>25</v>
      </c>
      <c r="C21" s="54" t="s">
        <v>160</v>
      </c>
      <c r="D21" s="36"/>
    </row>
    <row r="22" spans="1:4" ht="15.5" x14ac:dyDescent="0.35">
      <c r="A22" s="81">
        <v>16</v>
      </c>
      <c r="B22" s="40" t="s">
        <v>207</v>
      </c>
      <c r="C22" s="54" t="s">
        <v>208</v>
      </c>
      <c r="D22" s="36"/>
    </row>
    <row r="23" spans="1:4" ht="77.5" x14ac:dyDescent="0.35">
      <c r="A23" s="81">
        <v>17</v>
      </c>
      <c r="B23" s="40" t="s">
        <v>18</v>
      </c>
      <c r="C23" s="54" t="s">
        <v>213</v>
      </c>
    </row>
    <row r="24" spans="1:4" ht="15.5" x14ac:dyDescent="0.35">
      <c r="A24" s="81">
        <v>18</v>
      </c>
      <c r="B24" s="40" t="s">
        <v>24</v>
      </c>
      <c r="C24" s="54" t="s">
        <v>161</v>
      </c>
    </row>
    <row r="25" spans="1:4" ht="31" x14ac:dyDescent="0.35">
      <c r="A25" s="81">
        <v>19</v>
      </c>
      <c r="B25" s="40" t="s">
        <v>236</v>
      </c>
      <c r="C25" s="54" t="s">
        <v>237</v>
      </c>
      <c r="D25" s="36"/>
    </row>
    <row r="26" spans="1:4" ht="186" x14ac:dyDescent="0.35">
      <c r="A26" s="81">
        <v>20</v>
      </c>
      <c r="B26" s="40" t="s">
        <v>19</v>
      </c>
      <c r="C26" s="54" t="s">
        <v>200</v>
      </c>
    </row>
    <row r="27" spans="1:4" ht="31" x14ac:dyDescent="0.35">
      <c r="A27" s="81">
        <v>21</v>
      </c>
      <c r="B27" s="40" t="s">
        <v>238</v>
      </c>
      <c r="C27" s="54" t="s">
        <v>239</v>
      </c>
      <c r="D27" s="36"/>
    </row>
    <row r="28" spans="1:4" ht="108.5" x14ac:dyDescent="0.35">
      <c r="A28" s="81">
        <v>22</v>
      </c>
      <c r="B28" s="41" t="s">
        <v>20</v>
      </c>
      <c r="C28" s="54" t="s">
        <v>21</v>
      </c>
      <c r="D28" s="34"/>
    </row>
    <row r="29" spans="1:4" ht="15.5" x14ac:dyDescent="0.35">
      <c r="A29" s="81">
        <v>23</v>
      </c>
      <c r="B29" s="40" t="s">
        <v>22</v>
      </c>
      <c r="C29" s="54" t="s">
        <v>23</v>
      </c>
    </row>
    <row r="30" spans="1:4" ht="62" x14ac:dyDescent="0.35">
      <c r="A30" s="81">
        <v>24</v>
      </c>
      <c r="B30" s="40" t="s">
        <v>171</v>
      </c>
      <c r="C30" s="71" t="s">
        <v>201</v>
      </c>
    </row>
    <row r="31" spans="1:4" x14ac:dyDescent="0.35">
      <c r="A31" s="110" t="s">
        <v>172</v>
      </c>
      <c r="B31" s="110"/>
      <c r="C31" s="110"/>
    </row>
    <row r="32" spans="1:4" x14ac:dyDescent="0.35">
      <c r="C32" s="33"/>
    </row>
  </sheetData>
  <mergeCells count="2">
    <mergeCell ref="A31:C31"/>
    <mergeCell ref="A5:C5"/>
  </mergeCells>
  <hyperlinks>
    <hyperlink ref="B28" r:id="rId1" xr:uid="{82BB0668-B006-4877-A23B-2A463D5847A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6C91D-7277-4890-B812-3C1F6445D408}">
  <sheetPr>
    <tabColor theme="9" tint="0.79998168889431442"/>
  </sheetPr>
  <dimension ref="A5:F15"/>
  <sheetViews>
    <sheetView topLeftCell="B1" zoomScale="68" zoomScaleNormal="68" workbookViewId="0">
      <selection activeCell="B6" sqref="B6"/>
    </sheetView>
  </sheetViews>
  <sheetFormatPr defaultRowHeight="14.5" x14ac:dyDescent="0.35"/>
  <cols>
    <col min="1" max="1" width="5.81640625" customWidth="1"/>
    <col min="2" max="2" width="179.7265625" style="14" customWidth="1"/>
    <col min="3" max="3" width="165" style="38" customWidth="1"/>
    <col min="4" max="4" width="38.54296875" customWidth="1"/>
  </cols>
  <sheetData>
    <row r="5" spans="1:6" ht="27.65" customHeight="1" x14ac:dyDescent="0.35">
      <c r="A5" s="108" t="s">
        <v>27</v>
      </c>
      <c r="B5" s="108"/>
    </row>
    <row r="6" spans="1:6" s="7" customFormat="1" ht="55" customHeight="1" x14ac:dyDescent="0.45">
      <c r="A6" s="53" t="s">
        <v>1</v>
      </c>
      <c r="B6" s="91" t="s">
        <v>28</v>
      </c>
      <c r="C6" s="37"/>
      <c r="D6" s="11"/>
    </row>
    <row r="7" spans="1:6" s="1" customFormat="1" ht="79.5" customHeight="1" x14ac:dyDescent="0.35">
      <c r="A7" s="39">
        <v>1</v>
      </c>
      <c r="B7" s="54" t="s">
        <v>245</v>
      </c>
      <c r="F7" s="21"/>
    </row>
    <row r="8" spans="1:6" ht="46.5" x14ac:dyDescent="0.35">
      <c r="A8" s="39">
        <v>2</v>
      </c>
      <c r="B8" s="54" t="s">
        <v>287</v>
      </c>
      <c r="C8" s="100"/>
    </row>
    <row r="9" spans="1:6" ht="36" customHeight="1" x14ac:dyDescent="0.35">
      <c r="A9" s="39">
        <v>3</v>
      </c>
      <c r="B9" s="54" t="s">
        <v>260</v>
      </c>
      <c r="C9" s="98"/>
    </row>
    <row r="10" spans="1:6" ht="39.65" customHeight="1" x14ac:dyDescent="0.35">
      <c r="A10" s="39">
        <v>4</v>
      </c>
      <c r="B10" s="54" t="s">
        <v>246</v>
      </c>
    </row>
    <row r="11" spans="1:6" ht="46.5" x14ac:dyDescent="0.35">
      <c r="A11" s="39">
        <v>5</v>
      </c>
      <c r="B11" s="54" t="s">
        <v>164</v>
      </c>
    </row>
    <row r="12" spans="1:6" ht="40" customHeight="1" x14ac:dyDescent="0.35">
      <c r="A12" s="39">
        <v>6</v>
      </c>
      <c r="B12" s="54" t="s">
        <v>192</v>
      </c>
    </row>
    <row r="13" spans="1:6" ht="73.5" customHeight="1" x14ac:dyDescent="0.35">
      <c r="A13" s="39">
        <v>7</v>
      </c>
      <c r="B13" s="54" t="s">
        <v>261</v>
      </c>
      <c r="C13" s="98"/>
    </row>
    <row r="14" spans="1:6" ht="133" customHeight="1" x14ac:dyDescent="0.35">
      <c r="A14" s="39">
        <v>8</v>
      </c>
      <c r="B14" s="54" t="s">
        <v>262</v>
      </c>
      <c r="C14" s="99"/>
    </row>
    <row r="15" spans="1:6" ht="39.65" customHeight="1" x14ac:dyDescent="0.35">
      <c r="A15" s="39">
        <v>9</v>
      </c>
      <c r="B15" s="54" t="s">
        <v>214</v>
      </c>
    </row>
  </sheetData>
  <mergeCells count="1">
    <mergeCell ref="A5:B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E785E-0D4D-4F39-BB71-65FC0632D04C}">
  <sheetPr>
    <tabColor theme="9" tint="0.79998168889431442"/>
  </sheetPr>
  <dimension ref="A5:L22"/>
  <sheetViews>
    <sheetView topLeftCell="D18" zoomScale="69" zoomScaleNormal="69" workbookViewId="0">
      <selection activeCell="D25" sqref="D25"/>
    </sheetView>
  </sheetViews>
  <sheetFormatPr defaultRowHeight="18.5" x14ac:dyDescent="0.45"/>
  <cols>
    <col min="1" max="1" width="23.81640625" style="8" customWidth="1"/>
    <col min="2" max="2" width="5" style="4" customWidth="1"/>
    <col min="3" max="3" width="46.81640625" style="14" customWidth="1"/>
    <col min="4" max="4" width="125.54296875" style="14" customWidth="1"/>
    <col min="5" max="5" width="22.26953125" customWidth="1"/>
    <col min="6" max="6" width="6.7265625" customWidth="1"/>
    <col min="7" max="7" width="90.36328125" customWidth="1"/>
    <col min="8" max="8" width="72.453125" style="3" customWidth="1"/>
  </cols>
  <sheetData>
    <row r="5" spans="1:12" ht="21" x14ac:dyDescent="0.35">
      <c r="A5" s="113" t="s">
        <v>228</v>
      </c>
      <c r="B5" s="113"/>
      <c r="C5" s="113"/>
      <c r="D5" s="104" t="s">
        <v>29</v>
      </c>
      <c r="E5" s="114">
        <f>$E$21</f>
        <v>0</v>
      </c>
      <c r="F5" s="115"/>
      <c r="G5" s="116"/>
      <c r="H5" s="25"/>
    </row>
    <row r="6" spans="1:12" ht="103.5" customHeight="1" x14ac:dyDescent="0.35">
      <c r="A6" s="117" t="s">
        <v>30</v>
      </c>
      <c r="B6" s="117"/>
      <c r="C6" s="117"/>
      <c r="D6" s="106"/>
      <c r="E6" s="118" t="s">
        <v>229</v>
      </c>
      <c r="F6" s="119"/>
      <c r="G6" s="120"/>
      <c r="H6" s="25"/>
    </row>
    <row r="7" spans="1:12" ht="20.149999999999999" customHeight="1" x14ac:dyDescent="0.35">
      <c r="A7" s="108" t="s">
        <v>31</v>
      </c>
      <c r="B7" s="108"/>
      <c r="C7" s="108"/>
      <c r="D7" s="108"/>
      <c r="E7" s="108"/>
      <c r="F7" s="108"/>
      <c r="G7" s="108"/>
      <c r="H7" s="23"/>
    </row>
    <row r="8" spans="1:12" s="7" customFormat="1" ht="26.5" customHeight="1" x14ac:dyDescent="0.45">
      <c r="A8" s="102" t="s">
        <v>32</v>
      </c>
      <c r="B8" s="102" t="s">
        <v>1</v>
      </c>
      <c r="C8" s="102" t="s">
        <v>33</v>
      </c>
      <c r="D8" s="102" t="s">
        <v>34</v>
      </c>
      <c r="E8" s="102" t="s">
        <v>230</v>
      </c>
      <c r="F8" s="102" t="s">
        <v>231</v>
      </c>
      <c r="G8" s="102" t="s">
        <v>35</v>
      </c>
    </row>
    <row r="9" spans="1:12" s="1" customFormat="1" ht="126" customHeight="1" x14ac:dyDescent="0.35">
      <c r="A9" s="112" t="s">
        <v>36</v>
      </c>
      <c r="B9" s="5">
        <v>1</v>
      </c>
      <c r="C9" s="105" t="s">
        <v>271</v>
      </c>
      <c r="D9" s="105" t="s">
        <v>272</v>
      </c>
      <c r="E9" s="12"/>
      <c r="F9" s="12" t="str">
        <f t="shared" ref="F9:F18" si="0">IF(E9="NA","NA","2")</f>
        <v>2</v>
      </c>
      <c r="G9" s="94"/>
      <c r="H9" s="43"/>
      <c r="I9" s="20"/>
    </row>
    <row r="10" spans="1:12" s="1" customFormat="1" ht="186.5" customHeight="1" x14ac:dyDescent="0.35">
      <c r="A10" s="112"/>
      <c r="B10" s="5">
        <v>2</v>
      </c>
      <c r="C10" s="105" t="s">
        <v>235</v>
      </c>
      <c r="D10" s="105" t="s">
        <v>274</v>
      </c>
      <c r="E10" s="12"/>
      <c r="F10" s="12" t="str">
        <f t="shared" si="0"/>
        <v>2</v>
      </c>
      <c r="G10" s="94"/>
      <c r="H10" s="23"/>
      <c r="I10" s="11"/>
    </row>
    <row r="11" spans="1:12" s="1" customFormat="1" ht="73" customHeight="1" x14ac:dyDescent="0.35">
      <c r="A11" s="112"/>
      <c r="B11" s="5">
        <v>3</v>
      </c>
      <c r="C11" s="105" t="s">
        <v>264</v>
      </c>
      <c r="D11" s="105" t="s">
        <v>265</v>
      </c>
      <c r="E11" s="12"/>
      <c r="F11" s="12" t="str">
        <f t="shared" si="0"/>
        <v>2</v>
      </c>
      <c r="G11" s="94"/>
      <c r="H11" s="23"/>
      <c r="I11" s="11"/>
    </row>
    <row r="12" spans="1:12" s="1" customFormat="1" ht="314" customHeight="1" x14ac:dyDescent="0.35">
      <c r="A12" s="112"/>
      <c r="B12" s="5">
        <v>4</v>
      </c>
      <c r="C12" s="105" t="s">
        <v>189</v>
      </c>
      <c r="D12" s="105" t="s">
        <v>266</v>
      </c>
      <c r="E12" s="12"/>
      <c r="F12" s="12" t="str">
        <f t="shared" si="0"/>
        <v>2</v>
      </c>
      <c r="G12" s="94"/>
      <c r="H12" s="26"/>
    </row>
    <row r="13" spans="1:12" s="1" customFormat="1" ht="188.5" x14ac:dyDescent="0.35">
      <c r="A13" s="112"/>
      <c r="B13" s="5">
        <v>5</v>
      </c>
      <c r="C13" s="105" t="s">
        <v>267</v>
      </c>
      <c r="D13" s="105" t="s">
        <v>268</v>
      </c>
      <c r="E13" s="12"/>
      <c r="F13" s="12" t="str">
        <f t="shared" si="0"/>
        <v>2</v>
      </c>
      <c r="G13" s="47"/>
      <c r="H13" s="23"/>
    </row>
    <row r="14" spans="1:12" s="1" customFormat="1" ht="211.5" customHeight="1" x14ac:dyDescent="0.35">
      <c r="A14" s="112"/>
      <c r="B14" s="5">
        <v>6</v>
      </c>
      <c r="C14" s="105" t="s">
        <v>215</v>
      </c>
      <c r="D14" s="105" t="s">
        <v>269</v>
      </c>
      <c r="E14" s="12"/>
      <c r="F14" s="12" t="str">
        <f t="shared" si="0"/>
        <v>2</v>
      </c>
      <c r="G14" s="101"/>
      <c r="H14" s="23"/>
    </row>
    <row r="15" spans="1:12" s="1" customFormat="1" ht="86" customHeight="1" x14ac:dyDescent="0.35">
      <c r="A15" s="112"/>
      <c r="B15" s="5">
        <v>7</v>
      </c>
      <c r="C15" s="72" t="s">
        <v>190</v>
      </c>
      <c r="D15" s="105" t="s">
        <v>209</v>
      </c>
      <c r="E15" s="12"/>
      <c r="F15" s="12" t="str">
        <f t="shared" si="0"/>
        <v>2</v>
      </c>
      <c r="G15" s="42"/>
      <c r="H15" s="3"/>
      <c r="I15" s="11"/>
      <c r="J15" s="11"/>
      <c r="K15" s="11"/>
      <c r="L15" s="11"/>
    </row>
    <row r="16" spans="1:12" s="1" customFormat="1" ht="100.5" customHeight="1" x14ac:dyDescent="0.35">
      <c r="A16" s="45" t="s">
        <v>37</v>
      </c>
      <c r="B16" s="5">
        <v>8</v>
      </c>
      <c r="C16" s="105" t="s">
        <v>191</v>
      </c>
      <c r="D16" s="105" t="s">
        <v>273</v>
      </c>
      <c r="E16" s="12"/>
      <c r="F16" s="12" t="str">
        <f t="shared" si="0"/>
        <v>2</v>
      </c>
      <c r="G16" s="95"/>
      <c r="H16" s="3"/>
      <c r="I16" s="11"/>
      <c r="J16" s="11"/>
      <c r="K16" s="11"/>
      <c r="L16" s="11"/>
    </row>
    <row r="17" spans="1:12" ht="183" customHeight="1" x14ac:dyDescent="0.35">
      <c r="A17" s="103" t="s">
        <v>38</v>
      </c>
      <c r="B17" s="5">
        <v>9</v>
      </c>
      <c r="C17" s="105" t="s">
        <v>39</v>
      </c>
      <c r="D17" s="105" t="s">
        <v>240</v>
      </c>
      <c r="E17" s="12"/>
      <c r="F17" s="12" t="str">
        <f t="shared" si="0"/>
        <v>2</v>
      </c>
      <c r="G17" s="47"/>
      <c r="H17" s="93"/>
    </row>
    <row r="18" spans="1:12" ht="235" customHeight="1" x14ac:dyDescent="0.35">
      <c r="A18" s="103" t="s">
        <v>40</v>
      </c>
      <c r="B18" s="5">
        <v>10</v>
      </c>
      <c r="C18" s="105" t="s">
        <v>270</v>
      </c>
      <c r="D18" s="105" t="s">
        <v>288</v>
      </c>
      <c r="E18" s="12"/>
      <c r="F18" s="12" t="str">
        <f t="shared" si="0"/>
        <v>2</v>
      </c>
      <c r="G18" s="42"/>
      <c r="H18" s="23"/>
    </row>
    <row r="19" spans="1:12" ht="24" x14ac:dyDescent="0.35">
      <c r="A19" s="16"/>
      <c r="B19" s="17"/>
      <c r="D19" s="83" t="s">
        <v>41</v>
      </c>
      <c r="E19" s="84">
        <f>SUM(E9:E18)</f>
        <v>0</v>
      </c>
      <c r="F19" s="85"/>
      <c r="G19" s="15"/>
      <c r="H19" s="24"/>
    </row>
    <row r="20" spans="1:12" ht="24" x14ac:dyDescent="0.35">
      <c r="A20" s="16"/>
      <c r="B20" s="17"/>
      <c r="D20" s="86" t="s">
        <v>232</v>
      </c>
      <c r="E20" s="87">
        <f>COUNTIF(F9:F18,2)*2</f>
        <v>20</v>
      </c>
      <c r="F20" s="88"/>
      <c r="G20" s="15"/>
    </row>
    <row r="21" spans="1:12" ht="24" x14ac:dyDescent="0.35">
      <c r="A21" s="16"/>
      <c r="B21" s="17"/>
      <c r="D21" s="86" t="s">
        <v>42</v>
      </c>
      <c r="E21" s="89">
        <f>+E19/E20</f>
        <v>0</v>
      </c>
      <c r="F21" s="90"/>
      <c r="G21" s="15"/>
    </row>
    <row r="22" spans="1:12" s="3" customFormat="1" x14ac:dyDescent="0.35">
      <c r="A22" s="16"/>
      <c r="B22" s="17"/>
      <c r="C22" s="14"/>
      <c r="D22" s="14"/>
      <c r="E22" s="15"/>
      <c r="F22" s="15"/>
      <c r="G22" s="15"/>
      <c r="I22"/>
      <c r="J22"/>
      <c r="K22"/>
      <c r="L22"/>
    </row>
  </sheetData>
  <mergeCells count="6">
    <mergeCell ref="A9:A15"/>
    <mergeCell ref="A5:C5"/>
    <mergeCell ref="E5:G5"/>
    <mergeCell ref="A6:C6"/>
    <mergeCell ref="E6:G6"/>
    <mergeCell ref="A7:G7"/>
  </mergeCells>
  <conditionalFormatting sqref="E9">
    <cfRule type="cellIs" dxfId="10" priority="5" operator="equal">
      <formula>2</formula>
    </cfRule>
    <cfRule type="cellIs" dxfId="9" priority="6" operator="equal">
      <formula>1</formula>
    </cfRule>
    <cfRule type="cellIs" dxfId="8" priority="7" operator="equal">
      <formula>0</formula>
    </cfRule>
  </conditionalFormatting>
  <conditionalFormatting sqref="E10:E18">
    <cfRule type="cellIs" dxfId="7" priority="2" operator="equal">
      <formula>2</formula>
    </cfRule>
    <cfRule type="cellIs" dxfId="6" priority="3" operator="equal">
      <formula>1</formula>
    </cfRule>
    <cfRule type="cellIs" dxfId="5" priority="4" operator="equal">
      <formula>0</formula>
    </cfRule>
  </conditionalFormatting>
  <conditionalFormatting sqref="E5">
    <cfRule type="dataBar" priority="1">
      <dataBar>
        <cfvo type="percent" val="0"/>
        <cfvo type="percent" val="100"/>
        <color rgb="FF92D050"/>
      </dataBar>
      <extLst>
        <ext xmlns:x14="http://schemas.microsoft.com/office/spreadsheetml/2009/9/main" uri="{B025F937-C7B1-47D3-B67F-A62EFF666E3E}">
          <x14:id>{7B29DC34-044C-42E5-AA12-8E79BEE85169}</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B29DC34-044C-42E5-AA12-8E79BEE85169}">
            <x14:dataBar minLength="0" maxLength="100" gradient="0">
              <x14:cfvo type="percent">
                <xm:f>0</xm:f>
              </x14:cfvo>
              <x14:cfvo type="percent">
                <xm:f>100</xm:f>
              </x14:cfvo>
              <x14:negativeFillColor rgb="FFFF0000"/>
              <x14:axisColor rgb="FF000000"/>
            </x14:dataBar>
          </x14:cfRule>
          <xm:sqref>E5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E550-E1B1-4FB4-B885-D073D9689B2A}">
  <sheetPr>
    <tabColor theme="9" tint="0.79998168889431442"/>
  </sheetPr>
  <dimension ref="A5:J78"/>
  <sheetViews>
    <sheetView topLeftCell="A19" zoomScale="77" zoomScaleNormal="77" workbookViewId="0">
      <selection activeCell="A26" sqref="A26:I26"/>
    </sheetView>
  </sheetViews>
  <sheetFormatPr defaultRowHeight="14.5" x14ac:dyDescent="0.35"/>
  <cols>
    <col min="1" max="1" width="14.54296875" customWidth="1"/>
    <col min="2" max="2" width="33.1796875" customWidth="1"/>
    <col min="3" max="3" width="25.54296875" customWidth="1"/>
    <col min="4" max="4" width="17.453125" customWidth="1"/>
    <col min="5" max="5" width="18.81640625" customWidth="1"/>
    <col min="6" max="6" width="25.54296875" customWidth="1"/>
    <col min="7" max="7" width="19" customWidth="1"/>
    <col min="8" max="8" width="18.54296875" customWidth="1"/>
    <col min="9" max="9" width="27.81640625" customWidth="1"/>
    <col min="10" max="10" width="28.81640625" customWidth="1"/>
    <col min="11" max="11" width="59.26953125" customWidth="1"/>
  </cols>
  <sheetData>
    <row r="5" spans="1:10" ht="23.15" customHeight="1" x14ac:dyDescent="0.35">
      <c r="A5" s="111" t="s">
        <v>168</v>
      </c>
      <c r="B5" s="111"/>
      <c r="C5" s="111" t="s">
        <v>169</v>
      </c>
      <c r="D5" s="111"/>
      <c r="E5" s="111"/>
      <c r="F5" s="111"/>
      <c r="G5" s="111"/>
      <c r="H5" s="111"/>
      <c r="I5" s="111"/>
    </row>
    <row r="6" spans="1:10" ht="52" customHeight="1" x14ac:dyDescent="0.35">
      <c r="A6" s="55" t="s">
        <v>43</v>
      </c>
      <c r="B6" s="55" t="s">
        <v>44</v>
      </c>
      <c r="C6" s="130" t="s">
        <v>170</v>
      </c>
      <c r="D6" s="131"/>
      <c r="E6" s="131"/>
      <c r="F6" s="131"/>
      <c r="G6" s="131"/>
      <c r="H6" s="131"/>
      <c r="I6" s="132"/>
    </row>
    <row r="7" spans="1:10" ht="16.5" customHeight="1" x14ac:dyDescent="0.35">
      <c r="A7" s="56">
        <v>1</v>
      </c>
      <c r="B7" s="57" t="s">
        <v>45</v>
      </c>
      <c r="C7" s="133"/>
      <c r="D7" s="134"/>
      <c r="E7" s="134"/>
      <c r="F7" s="134"/>
      <c r="G7" s="134"/>
      <c r="H7" s="134"/>
      <c r="I7" s="135"/>
    </row>
    <row r="8" spans="1:10" ht="18.5" x14ac:dyDescent="0.35">
      <c r="A8" s="56">
        <v>2</v>
      </c>
      <c r="B8" s="58" t="s">
        <v>46</v>
      </c>
      <c r="C8" s="133"/>
      <c r="D8" s="134"/>
      <c r="E8" s="134"/>
      <c r="F8" s="134"/>
      <c r="G8" s="134"/>
      <c r="H8" s="134"/>
      <c r="I8" s="135"/>
    </row>
    <row r="9" spans="1:10" ht="20.5" customHeight="1" x14ac:dyDescent="0.35">
      <c r="A9" s="56">
        <v>3</v>
      </c>
      <c r="B9" s="59" t="s">
        <v>47</v>
      </c>
      <c r="C9" s="133"/>
      <c r="D9" s="134"/>
      <c r="E9" s="134"/>
      <c r="F9" s="134"/>
      <c r="G9" s="134"/>
      <c r="H9" s="134"/>
      <c r="I9" s="135"/>
    </row>
    <row r="10" spans="1:10" ht="17.5" customHeight="1" x14ac:dyDescent="0.35">
      <c r="A10" s="56">
        <v>4</v>
      </c>
      <c r="B10" s="60" t="s">
        <v>48</v>
      </c>
      <c r="C10" s="133"/>
      <c r="D10" s="134"/>
      <c r="E10" s="134"/>
      <c r="F10" s="134"/>
      <c r="G10" s="134"/>
      <c r="H10" s="134"/>
      <c r="I10" s="135"/>
    </row>
    <row r="11" spans="1:10" ht="18.649999999999999" customHeight="1" x14ac:dyDescent="0.35">
      <c r="A11" s="56">
        <v>5</v>
      </c>
      <c r="B11" s="61" t="s">
        <v>49</v>
      </c>
      <c r="C11" s="136"/>
      <c r="D11" s="137"/>
      <c r="E11" s="137"/>
      <c r="F11" s="137"/>
      <c r="G11" s="137"/>
      <c r="H11" s="137"/>
      <c r="I11" s="138"/>
      <c r="J11" s="22"/>
    </row>
    <row r="13" spans="1:10" ht="18.5" x14ac:dyDescent="0.35">
      <c r="A13" s="108" t="s">
        <v>50</v>
      </c>
      <c r="B13" s="108"/>
      <c r="C13" s="145" t="s">
        <v>51</v>
      </c>
      <c r="D13" s="146"/>
      <c r="E13" s="146"/>
      <c r="F13" s="146"/>
      <c r="G13" s="146"/>
      <c r="H13" s="146"/>
      <c r="I13" s="147"/>
    </row>
    <row r="14" spans="1:10" ht="203.5" x14ac:dyDescent="0.35">
      <c r="A14" s="108"/>
      <c r="B14" s="108"/>
      <c r="C14" s="82" t="s">
        <v>220</v>
      </c>
      <c r="D14" s="82" t="s">
        <v>221</v>
      </c>
      <c r="E14" s="82" t="s">
        <v>222</v>
      </c>
      <c r="F14" s="82" t="s">
        <v>223</v>
      </c>
      <c r="G14" s="82" t="s">
        <v>224</v>
      </c>
      <c r="H14" s="82" t="s">
        <v>225</v>
      </c>
      <c r="I14" s="82" t="s">
        <v>219</v>
      </c>
    </row>
    <row r="15" spans="1:10" ht="18.5" x14ac:dyDescent="0.45">
      <c r="A15" s="144" t="s">
        <v>52</v>
      </c>
      <c r="B15" s="44" t="s">
        <v>53</v>
      </c>
      <c r="C15" s="10"/>
      <c r="D15" s="10"/>
      <c r="E15" s="10"/>
      <c r="F15" s="10"/>
      <c r="G15" s="10"/>
      <c r="H15" s="10"/>
      <c r="I15" s="10"/>
    </row>
    <row r="16" spans="1:10" ht="18.5" x14ac:dyDescent="0.45">
      <c r="A16" s="144"/>
      <c r="B16" s="44" t="s">
        <v>54</v>
      </c>
      <c r="C16" s="10"/>
      <c r="D16" s="10"/>
      <c r="E16" s="10"/>
      <c r="F16" s="10"/>
      <c r="G16" s="10"/>
      <c r="H16" s="10"/>
      <c r="I16" s="10"/>
    </row>
    <row r="17" spans="1:10" ht="18.5" x14ac:dyDescent="0.45">
      <c r="A17" s="144"/>
      <c r="B17" s="44" t="s">
        <v>55</v>
      </c>
      <c r="C17" s="10"/>
      <c r="D17" s="10"/>
      <c r="E17" s="10"/>
      <c r="F17" s="10"/>
      <c r="G17" s="10"/>
      <c r="H17" s="10"/>
      <c r="I17" s="10"/>
    </row>
    <row r="18" spans="1:10" ht="18.5" x14ac:dyDescent="0.45">
      <c r="A18" s="144"/>
      <c r="B18" s="44" t="s">
        <v>56</v>
      </c>
      <c r="C18" s="10"/>
      <c r="D18" s="10"/>
      <c r="E18" s="10"/>
      <c r="F18" s="10"/>
      <c r="G18" s="10"/>
      <c r="H18" s="10"/>
      <c r="I18" s="10"/>
    </row>
    <row r="19" spans="1:10" ht="18.5" x14ac:dyDescent="0.45">
      <c r="A19" s="144"/>
      <c r="B19" s="44" t="s">
        <v>57</v>
      </c>
      <c r="C19" s="10"/>
      <c r="D19" s="10"/>
      <c r="E19" s="10"/>
      <c r="F19" s="10"/>
      <c r="G19" s="10"/>
      <c r="H19" s="10"/>
      <c r="I19" s="10"/>
    </row>
    <row r="20" spans="1:10" ht="18.5" x14ac:dyDescent="0.45">
      <c r="A20" s="144"/>
      <c r="B20" s="44" t="s">
        <v>58</v>
      </c>
      <c r="C20" s="10"/>
      <c r="D20" s="10"/>
      <c r="E20" s="10"/>
      <c r="F20" s="10"/>
      <c r="G20" s="10"/>
      <c r="H20" s="10"/>
      <c r="I20" s="10"/>
    </row>
    <row r="21" spans="1:10" ht="18.5" x14ac:dyDescent="0.45">
      <c r="A21" s="144" t="s">
        <v>59</v>
      </c>
      <c r="B21" s="44" t="s">
        <v>60</v>
      </c>
      <c r="C21" s="10"/>
      <c r="D21" s="10"/>
      <c r="E21" s="10"/>
      <c r="F21" s="10"/>
      <c r="G21" s="10"/>
      <c r="H21" s="10"/>
      <c r="I21" s="10"/>
    </row>
    <row r="22" spans="1:10" ht="18.5" x14ac:dyDescent="0.45">
      <c r="A22" s="144"/>
      <c r="B22" s="44" t="s">
        <v>61</v>
      </c>
      <c r="C22" s="10"/>
      <c r="D22" s="10"/>
      <c r="E22" s="10"/>
      <c r="F22" s="10"/>
      <c r="G22" s="10"/>
      <c r="H22" s="10"/>
      <c r="I22" s="10"/>
    </row>
    <row r="23" spans="1:10" ht="18.5" x14ac:dyDescent="0.35">
      <c r="A23" s="148" t="s">
        <v>62</v>
      </c>
      <c r="B23" s="149"/>
      <c r="C23" s="10"/>
      <c r="D23" s="10"/>
      <c r="E23" s="10"/>
      <c r="F23" s="10"/>
      <c r="G23" s="10"/>
      <c r="H23" s="10"/>
      <c r="I23" s="10"/>
    </row>
    <row r="24" spans="1:10" x14ac:dyDescent="0.35">
      <c r="A24" s="23"/>
      <c r="B24" s="23"/>
      <c r="C24" s="19"/>
    </row>
    <row r="25" spans="1:10" ht="18.5" x14ac:dyDescent="0.45">
      <c r="A25" s="121" t="s">
        <v>167</v>
      </c>
      <c r="B25" s="122"/>
      <c r="C25" s="122"/>
      <c r="D25" s="122"/>
      <c r="E25" s="122"/>
      <c r="F25" s="122"/>
      <c r="G25" s="122"/>
      <c r="H25" s="122"/>
      <c r="I25" s="123"/>
    </row>
    <row r="26" spans="1:10" ht="144" customHeight="1" x14ac:dyDescent="0.35">
      <c r="A26" s="139" t="s">
        <v>275</v>
      </c>
      <c r="B26" s="140"/>
      <c r="C26" s="140"/>
      <c r="D26" s="140"/>
      <c r="E26" s="140"/>
      <c r="F26" s="140"/>
      <c r="G26" s="140"/>
      <c r="H26" s="140"/>
      <c r="I26" s="141"/>
      <c r="J26" s="36"/>
    </row>
    <row r="28" spans="1:10" ht="18.5" x14ac:dyDescent="0.45">
      <c r="A28" s="121" t="s">
        <v>63</v>
      </c>
      <c r="B28" s="122"/>
      <c r="C28" s="122"/>
      <c r="D28" s="122"/>
      <c r="E28" s="122"/>
      <c r="F28" s="122"/>
      <c r="G28" s="122"/>
      <c r="H28" s="122"/>
      <c r="I28" s="123"/>
    </row>
    <row r="29" spans="1:10" ht="68.150000000000006" customHeight="1" x14ac:dyDescent="0.35">
      <c r="A29" s="142" t="s">
        <v>226</v>
      </c>
      <c r="B29" s="143"/>
      <c r="C29" s="143"/>
      <c r="D29" s="143"/>
      <c r="E29" s="143"/>
      <c r="F29" s="143"/>
      <c r="G29" s="143"/>
      <c r="H29" s="140"/>
      <c r="I29" s="141"/>
    </row>
    <row r="30" spans="1:10" ht="31" x14ac:dyDescent="0.35">
      <c r="A30" s="127" t="s">
        <v>64</v>
      </c>
      <c r="B30" s="127"/>
      <c r="C30" s="127"/>
      <c r="D30" s="127"/>
      <c r="E30" s="127"/>
      <c r="F30" s="127"/>
      <c r="G30" s="127"/>
      <c r="H30" s="75" t="s">
        <v>65</v>
      </c>
      <c r="I30" s="75" t="s">
        <v>66</v>
      </c>
    </row>
    <row r="31" spans="1:10" ht="15.5" x14ac:dyDescent="0.35">
      <c r="A31" s="128" t="s">
        <v>67</v>
      </c>
      <c r="B31" s="129"/>
      <c r="C31" s="129"/>
      <c r="D31" s="129"/>
      <c r="E31" s="129"/>
      <c r="F31" s="129"/>
      <c r="G31" s="129"/>
      <c r="H31" s="76">
        <v>0.3</v>
      </c>
      <c r="I31" s="77">
        <v>0</v>
      </c>
    </row>
    <row r="32" spans="1:10" ht="15.5" x14ac:dyDescent="0.35">
      <c r="A32" s="124" t="s">
        <v>68</v>
      </c>
      <c r="B32" s="125"/>
      <c r="C32" s="125"/>
      <c r="D32" s="125"/>
      <c r="E32" s="125"/>
      <c r="F32" s="125"/>
      <c r="G32" s="125"/>
      <c r="H32" s="76">
        <v>5</v>
      </c>
      <c r="I32" s="77">
        <v>3.0000000000000001E-3</v>
      </c>
    </row>
    <row r="33" spans="1:9" ht="15.5" x14ac:dyDescent="0.35">
      <c r="A33" s="124" t="s">
        <v>69</v>
      </c>
      <c r="B33" s="125"/>
      <c r="C33" s="125"/>
      <c r="D33" s="125"/>
      <c r="E33" s="125"/>
      <c r="F33" s="125"/>
      <c r="G33" s="125"/>
      <c r="H33" s="76">
        <v>8</v>
      </c>
      <c r="I33" s="77">
        <v>5.0000000000000001E-3</v>
      </c>
    </row>
    <row r="34" spans="1:9" ht="15.5" x14ac:dyDescent="0.35">
      <c r="A34" s="124" t="s">
        <v>70</v>
      </c>
      <c r="B34" s="125"/>
      <c r="C34" s="125"/>
      <c r="D34" s="125"/>
      <c r="E34" s="125"/>
      <c r="F34" s="125"/>
      <c r="G34" s="125"/>
      <c r="H34" s="76">
        <v>8</v>
      </c>
      <c r="I34" s="77">
        <v>0.01</v>
      </c>
    </row>
    <row r="35" spans="1:9" ht="15.5" x14ac:dyDescent="0.35">
      <c r="A35" s="124" t="s">
        <v>71</v>
      </c>
      <c r="B35" s="125"/>
      <c r="C35" s="125"/>
      <c r="D35" s="125"/>
      <c r="E35" s="125"/>
      <c r="F35" s="125"/>
      <c r="G35" s="125"/>
      <c r="H35" s="76">
        <v>10</v>
      </c>
      <c r="I35" s="77">
        <v>8.0000000000000002E-3</v>
      </c>
    </row>
    <row r="36" spans="1:9" ht="15.5" x14ac:dyDescent="0.35">
      <c r="A36" s="124" t="s">
        <v>72</v>
      </c>
      <c r="B36" s="125"/>
      <c r="C36" s="125"/>
      <c r="D36" s="125"/>
      <c r="E36" s="125"/>
      <c r="F36" s="125"/>
      <c r="G36" s="125"/>
      <c r="H36" s="76">
        <v>12</v>
      </c>
      <c r="I36" s="77">
        <v>8.9999999999999993E-3</v>
      </c>
    </row>
    <row r="37" spans="1:9" ht="15.5" x14ac:dyDescent="0.35">
      <c r="A37" s="124" t="s">
        <v>73</v>
      </c>
      <c r="B37" s="125"/>
      <c r="C37" s="125"/>
      <c r="D37" s="125"/>
      <c r="E37" s="125"/>
      <c r="F37" s="125"/>
      <c r="G37" s="125"/>
      <c r="H37" s="76">
        <v>13</v>
      </c>
      <c r="I37" s="77">
        <v>7.0000000000000001E-3</v>
      </c>
    </row>
    <row r="38" spans="1:9" ht="15.5" x14ac:dyDescent="0.35">
      <c r="A38" s="124" t="s">
        <v>74</v>
      </c>
      <c r="B38" s="125"/>
      <c r="C38" s="125"/>
      <c r="D38" s="125"/>
      <c r="E38" s="125"/>
      <c r="F38" s="125"/>
      <c r="G38" s="125"/>
      <c r="H38" s="76">
        <v>15</v>
      </c>
      <c r="I38" s="77">
        <v>1.2E-2</v>
      </c>
    </row>
    <row r="39" spans="1:9" ht="15.5" x14ac:dyDescent="0.35">
      <c r="A39" s="124" t="s">
        <v>75</v>
      </c>
      <c r="B39" s="125"/>
      <c r="C39" s="125"/>
      <c r="D39" s="125"/>
      <c r="E39" s="125"/>
      <c r="F39" s="125"/>
      <c r="G39" s="125"/>
      <c r="H39" s="76">
        <v>17</v>
      </c>
      <c r="I39" s="77">
        <v>2.4E-2</v>
      </c>
    </row>
    <row r="40" spans="1:9" ht="15.5" x14ac:dyDescent="0.35">
      <c r="A40" s="124" t="s">
        <v>76</v>
      </c>
      <c r="B40" s="125"/>
      <c r="C40" s="125"/>
      <c r="D40" s="125"/>
      <c r="E40" s="125"/>
      <c r="F40" s="125"/>
      <c r="G40" s="125"/>
      <c r="H40" s="76">
        <v>25</v>
      </c>
      <c r="I40" s="77">
        <v>2.1999999999999999E-2</v>
      </c>
    </row>
    <row r="41" spans="1:9" ht="15.5" x14ac:dyDescent="0.35">
      <c r="A41" s="124" t="s">
        <v>77</v>
      </c>
      <c r="B41" s="125"/>
      <c r="C41" s="125"/>
      <c r="D41" s="125"/>
      <c r="E41" s="125"/>
      <c r="F41" s="125"/>
      <c r="G41" s="125"/>
      <c r="H41" s="76">
        <v>30</v>
      </c>
      <c r="I41" s="77">
        <v>1.6E-2</v>
      </c>
    </row>
    <row r="42" spans="1:9" ht="15.5" x14ac:dyDescent="0.35">
      <c r="A42" s="124" t="s">
        <v>78</v>
      </c>
      <c r="B42" s="125"/>
      <c r="C42" s="125"/>
      <c r="D42" s="125"/>
      <c r="E42" s="125"/>
      <c r="F42" s="125"/>
      <c r="G42" s="125"/>
      <c r="H42" s="76">
        <v>34</v>
      </c>
      <c r="I42" s="77">
        <v>3.1E-2</v>
      </c>
    </row>
    <row r="43" spans="1:9" ht="15.5" x14ac:dyDescent="0.35">
      <c r="A43" s="124" t="s">
        <v>79</v>
      </c>
      <c r="B43" s="125"/>
      <c r="C43" s="125"/>
      <c r="D43" s="125"/>
      <c r="E43" s="125"/>
      <c r="F43" s="125"/>
      <c r="G43" s="125"/>
      <c r="H43" s="76">
        <v>43</v>
      </c>
      <c r="I43" s="77">
        <v>2.7E-2</v>
      </c>
    </row>
    <row r="44" spans="1:9" ht="15.5" x14ac:dyDescent="0.35">
      <c r="A44" s="124" t="s">
        <v>70</v>
      </c>
      <c r="B44" s="125"/>
      <c r="C44" s="125"/>
      <c r="D44" s="125"/>
      <c r="E44" s="125"/>
      <c r="F44" s="125"/>
      <c r="G44" s="125"/>
      <c r="H44" s="76">
        <v>46</v>
      </c>
      <c r="I44" s="77">
        <v>3.1E-2</v>
      </c>
    </row>
    <row r="45" spans="1:9" ht="15.5" x14ac:dyDescent="0.35">
      <c r="A45" s="124" t="s">
        <v>80</v>
      </c>
      <c r="B45" s="125"/>
      <c r="C45" s="125"/>
      <c r="D45" s="125"/>
      <c r="E45" s="125"/>
      <c r="F45" s="125"/>
      <c r="G45" s="125"/>
      <c r="H45" s="76">
        <v>51</v>
      </c>
      <c r="I45" s="77">
        <v>3.5000000000000003E-2</v>
      </c>
    </row>
    <row r="46" spans="1:9" ht="15.5" x14ac:dyDescent="0.35">
      <c r="A46" s="124" t="s">
        <v>81</v>
      </c>
      <c r="B46" s="125"/>
      <c r="C46" s="125"/>
      <c r="D46" s="125"/>
      <c r="E46" s="125"/>
      <c r="F46" s="125"/>
      <c r="G46" s="125"/>
      <c r="H46" s="76">
        <v>55</v>
      </c>
      <c r="I46" s="77">
        <v>3.9E-2</v>
      </c>
    </row>
    <row r="47" spans="1:9" ht="15.5" x14ac:dyDescent="0.35">
      <c r="A47" s="124" t="s">
        <v>82</v>
      </c>
      <c r="B47" s="125"/>
      <c r="C47" s="125"/>
      <c r="D47" s="125"/>
      <c r="E47" s="125"/>
      <c r="F47" s="125"/>
      <c r="G47" s="125"/>
      <c r="H47" s="76">
        <v>59</v>
      </c>
      <c r="I47" s="77">
        <v>3.7999999999999999E-2</v>
      </c>
    </row>
    <row r="48" spans="1:9" ht="15.5" x14ac:dyDescent="0.35">
      <c r="A48" s="124" t="s">
        <v>83</v>
      </c>
      <c r="B48" s="125"/>
      <c r="C48" s="125"/>
      <c r="D48" s="125"/>
      <c r="E48" s="125"/>
      <c r="F48" s="125"/>
      <c r="G48" s="125"/>
      <c r="H48" s="76">
        <v>63</v>
      </c>
      <c r="I48" s="77">
        <v>4.5999999999999999E-2</v>
      </c>
    </row>
    <row r="49" spans="1:9" ht="15.5" x14ac:dyDescent="0.35">
      <c r="A49" s="124" t="s">
        <v>84</v>
      </c>
      <c r="B49" s="125"/>
      <c r="C49" s="125"/>
      <c r="D49" s="125"/>
      <c r="E49" s="125"/>
      <c r="F49" s="125"/>
      <c r="G49" s="125"/>
      <c r="H49" s="76">
        <v>66</v>
      </c>
      <c r="I49" s="77">
        <v>4.7E-2</v>
      </c>
    </row>
    <row r="50" spans="1:9" ht="15.5" x14ac:dyDescent="0.35">
      <c r="A50" s="124" t="s">
        <v>85</v>
      </c>
      <c r="B50" s="125"/>
      <c r="C50" s="125"/>
      <c r="D50" s="125"/>
      <c r="E50" s="125"/>
      <c r="F50" s="125"/>
      <c r="G50" s="125"/>
      <c r="H50" s="76">
        <v>67</v>
      </c>
      <c r="I50" s="77">
        <v>6.5000000000000002E-2</v>
      </c>
    </row>
    <row r="51" spans="1:9" ht="15.5" x14ac:dyDescent="0.35">
      <c r="A51" s="124" t="s">
        <v>86</v>
      </c>
      <c r="B51" s="125"/>
      <c r="C51" s="125"/>
      <c r="D51" s="125"/>
      <c r="E51" s="125"/>
      <c r="F51" s="125"/>
      <c r="G51" s="125"/>
      <c r="H51" s="76">
        <v>72</v>
      </c>
      <c r="I51" s="77">
        <v>7.0000000000000007E-2</v>
      </c>
    </row>
    <row r="52" spans="1:9" ht="15.5" x14ac:dyDescent="0.35">
      <c r="A52" s="124" t="s">
        <v>87</v>
      </c>
      <c r="B52" s="125"/>
      <c r="C52" s="125"/>
      <c r="D52" s="125"/>
      <c r="E52" s="125"/>
      <c r="F52" s="125"/>
      <c r="G52" s="125"/>
      <c r="H52" s="76">
        <v>74</v>
      </c>
      <c r="I52" s="77">
        <v>5.5E-2</v>
      </c>
    </row>
    <row r="53" spans="1:9" ht="15.5" x14ac:dyDescent="0.35">
      <c r="A53" s="124" t="s">
        <v>88</v>
      </c>
      <c r="B53" s="125"/>
      <c r="C53" s="125"/>
      <c r="D53" s="125"/>
      <c r="E53" s="125"/>
      <c r="F53" s="125"/>
      <c r="G53" s="125"/>
      <c r="H53" s="76">
        <v>74</v>
      </c>
      <c r="I53" s="77">
        <v>5.5E-2</v>
      </c>
    </row>
    <row r="54" spans="1:9" ht="15.5" x14ac:dyDescent="0.35">
      <c r="A54" s="124" t="s">
        <v>89</v>
      </c>
      <c r="B54" s="125"/>
      <c r="C54" s="125"/>
      <c r="D54" s="125"/>
      <c r="E54" s="125"/>
      <c r="F54" s="125"/>
      <c r="G54" s="125"/>
      <c r="H54" s="76">
        <v>88</v>
      </c>
      <c r="I54" s="77">
        <v>5.8999999999999997E-2</v>
      </c>
    </row>
    <row r="55" spans="1:9" ht="15.5" x14ac:dyDescent="0.35">
      <c r="A55" s="124" t="s">
        <v>90</v>
      </c>
      <c r="B55" s="125"/>
      <c r="C55" s="125"/>
      <c r="D55" s="125"/>
      <c r="E55" s="125"/>
      <c r="F55" s="125"/>
      <c r="G55" s="125"/>
      <c r="H55" s="76">
        <v>96</v>
      </c>
      <c r="I55" s="77">
        <v>7.3999999999999996E-2</v>
      </c>
    </row>
    <row r="56" spans="1:9" ht="15.5" x14ac:dyDescent="0.35">
      <c r="A56" s="124" t="s">
        <v>91</v>
      </c>
      <c r="B56" s="125"/>
      <c r="C56" s="125"/>
      <c r="D56" s="125"/>
      <c r="E56" s="125"/>
      <c r="F56" s="125"/>
      <c r="G56" s="125"/>
      <c r="H56" s="76">
        <v>115</v>
      </c>
      <c r="I56" s="77">
        <v>8.2000000000000003E-2</v>
      </c>
    </row>
    <row r="57" spans="1:9" ht="15.5" x14ac:dyDescent="0.35">
      <c r="A57" s="124" t="s">
        <v>92</v>
      </c>
      <c r="B57" s="125"/>
      <c r="C57" s="125"/>
      <c r="D57" s="125"/>
      <c r="E57" s="125"/>
      <c r="F57" s="125"/>
      <c r="G57" s="125"/>
      <c r="H57" s="76">
        <v>119</v>
      </c>
      <c r="I57" s="77">
        <v>0.113</v>
      </c>
    </row>
    <row r="58" spans="1:9" ht="15.5" x14ac:dyDescent="0.35">
      <c r="A58" s="124" t="s">
        <v>93</v>
      </c>
      <c r="B58" s="125"/>
      <c r="C58" s="125"/>
      <c r="D58" s="125"/>
      <c r="E58" s="125"/>
      <c r="F58" s="125"/>
      <c r="G58" s="125"/>
      <c r="H58" s="76">
        <v>121</v>
      </c>
      <c r="I58" s="77">
        <v>9.5000000000000001E-2</v>
      </c>
    </row>
    <row r="59" spans="1:9" ht="15.5" x14ac:dyDescent="0.35">
      <c r="A59" s="124" t="s">
        <v>94</v>
      </c>
      <c r="B59" s="125"/>
      <c r="C59" s="125"/>
      <c r="D59" s="125"/>
      <c r="E59" s="125"/>
      <c r="F59" s="125"/>
      <c r="G59" s="125"/>
      <c r="H59" s="76">
        <v>130</v>
      </c>
      <c r="I59" s="77">
        <v>0.10299999999999999</v>
      </c>
    </row>
    <row r="60" spans="1:9" ht="15.5" x14ac:dyDescent="0.35">
      <c r="A60" s="124" t="s">
        <v>95</v>
      </c>
      <c r="B60" s="125"/>
      <c r="C60" s="125"/>
      <c r="D60" s="125"/>
      <c r="E60" s="125"/>
      <c r="F60" s="125"/>
      <c r="G60" s="125"/>
      <c r="H60" s="76">
        <v>140</v>
      </c>
      <c r="I60" s="77">
        <v>0.10299999999999999</v>
      </c>
    </row>
    <row r="61" spans="1:9" ht="15.5" x14ac:dyDescent="0.35">
      <c r="A61" s="124" t="s">
        <v>96</v>
      </c>
      <c r="B61" s="125"/>
      <c r="C61" s="125"/>
      <c r="D61" s="125"/>
      <c r="E61" s="125"/>
      <c r="F61" s="125"/>
      <c r="G61" s="125"/>
      <c r="H61" s="76">
        <v>250</v>
      </c>
      <c r="I61" s="77">
        <v>0.20599999999999999</v>
      </c>
    </row>
    <row r="62" spans="1:9" ht="15.5" x14ac:dyDescent="0.35">
      <c r="A62" s="124" t="s">
        <v>97</v>
      </c>
      <c r="B62" s="125"/>
      <c r="C62" s="125"/>
      <c r="D62" s="125"/>
      <c r="E62" s="125"/>
      <c r="F62" s="125"/>
      <c r="G62" s="125"/>
      <c r="H62" s="76">
        <v>273</v>
      </c>
      <c r="I62" s="77">
        <v>0.245</v>
      </c>
    </row>
    <row r="63" spans="1:9" ht="15.5" x14ac:dyDescent="0.35">
      <c r="A63" s="124" t="s">
        <v>98</v>
      </c>
      <c r="B63" s="125"/>
      <c r="C63" s="125"/>
      <c r="D63" s="125"/>
      <c r="E63" s="125"/>
      <c r="F63" s="125"/>
      <c r="G63" s="125"/>
      <c r="H63" s="76">
        <v>298</v>
      </c>
      <c r="I63" s="77">
        <v>0.159</v>
      </c>
    </row>
    <row r="64" spans="1:9" ht="15.5" x14ac:dyDescent="0.35">
      <c r="A64" s="124" t="s">
        <v>99</v>
      </c>
      <c r="B64" s="125"/>
      <c r="C64" s="125"/>
      <c r="D64" s="125"/>
      <c r="E64" s="125"/>
      <c r="F64" s="125"/>
      <c r="G64" s="125"/>
      <c r="H64" s="76">
        <v>377</v>
      </c>
      <c r="I64" s="77">
        <v>0.32100000000000001</v>
      </c>
    </row>
    <row r="65" spans="1:9" ht="15.5" x14ac:dyDescent="0.35">
      <c r="A65" s="124" t="s">
        <v>100</v>
      </c>
      <c r="B65" s="125"/>
      <c r="C65" s="125"/>
      <c r="D65" s="125"/>
      <c r="E65" s="125"/>
      <c r="F65" s="125"/>
      <c r="G65" s="125"/>
      <c r="H65" s="76">
        <v>396</v>
      </c>
      <c r="I65" s="77">
        <v>0.127</v>
      </c>
    </row>
    <row r="66" spans="1:9" ht="15.5" x14ac:dyDescent="0.35">
      <c r="A66" s="124" t="s">
        <v>101</v>
      </c>
      <c r="B66" s="125"/>
      <c r="C66" s="125"/>
      <c r="D66" s="125"/>
      <c r="E66" s="125"/>
      <c r="F66" s="125"/>
      <c r="G66" s="125"/>
      <c r="H66" s="76">
        <v>620</v>
      </c>
      <c r="I66" s="77">
        <v>0.55000000000000004</v>
      </c>
    </row>
    <row r="67" spans="1:9" ht="15.5" x14ac:dyDescent="0.35">
      <c r="A67" s="124" t="s">
        <v>102</v>
      </c>
      <c r="B67" s="125"/>
      <c r="C67" s="125"/>
      <c r="D67" s="125"/>
      <c r="E67" s="125"/>
      <c r="F67" s="125"/>
      <c r="G67" s="125"/>
      <c r="H67" s="76">
        <v>862</v>
      </c>
      <c r="I67" s="77">
        <v>0.51600000000000001</v>
      </c>
    </row>
    <row r="68" spans="1:9" ht="15.5" x14ac:dyDescent="0.35">
      <c r="A68" s="124" t="s">
        <v>103</v>
      </c>
      <c r="B68" s="125"/>
      <c r="C68" s="125"/>
      <c r="D68" s="125"/>
      <c r="E68" s="125"/>
      <c r="F68" s="125"/>
      <c r="G68" s="125"/>
      <c r="H68" s="76">
        <v>937</v>
      </c>
      <c r="I68" s="77">
        <v>1.464</v>
      </c>
    </row>
    <row r="69" spans="1:9" ht="15.5" x14ac:dyDescent="0.35">
      <c r="A69" s="124" t="s">
        <v>104</v>
      </c>
      <c r="B69" s="125"/>
      <c r="C69" s="125"/>
      <c r="D69" s="125"/>
      <c r="E69" s="125"/>
      <c r="F69" s="125"/>
      <c r="G69" s="125"/>
      <c r="H69" s="76">
        <v>981</v>
      </c>
      <c r="I69" s="77">
        <v>0.254</v>
      </c>
    </row>
    <row r="70" spans="1:9" ht="15.5" x14ac:dyDescent="0.35">
      <c r="A70" s="124" t="s">
        <v>105</v>
      </c>
      <c r="B70" s="125"/>
      <c r="C70" s="125"/>
      <c r="D70" s="125"/>
      <c r="E70" s="125"/>
      <c r="F70" s="125"/>
      <c r="G70" s="125"/>
      <c r="H70" s="76">
        <v>2254</v>
      </c>
      <c r="I70" s="77">
        <v>2.806</v>
      </c>
    </row>
    <row r="71" spans="1:9" ht="15.5" x14ac:dyDescent="0.35">
      <c r="A71" s="124" t="s">
        <v>106</v>
      </c>
      <c r="B71" s="125"/>
      <c r="C71" s="125"/>
      <c r="D71" s="125"/>
      <c r="E71" s="125"/>
      <c r="F71" s="125"/>
      <c r="G71" s="125"/>
      <c r="H71" s="76">
        <v>2385</v>
      </c>
      <c r="I71" s="77">
        <v>2.109</v>
      </c>
    </row>
    <row r="72" spans="1:9" ht="15.5" x14ac:dyDescent="0.35">
      <c r="A72" s="124" t="s">
        <v>107</v>
      </c>
      <c r="B72" s="125"/>
      <c r="C72" s="125"/>
      <c r="D72" s="125"/>
      <c r="E72" s="125"/>
      <c r="F72" s="125"/>
      <c r="G72" s="125"/>
      <c r="H72" s="76">
        <v>21772</v>
      </c>
      <c r="I72" s="77">
        <v>10.736000000000001</v>
      </c>
    </row>
    <row r="73" spans="1:9" ht="15.5" x14ac:dyDescent="0.35">
      <c r="A73" s="124" t="s">
        <v>108</v>
      </c>
      <c r="B73" s="125"/>
      <c r="C73" s="125"/>
      <c r="D73" s="125"/>
      <c r="E73" s="125"/>
      <c r="F73" s="125"/>
      <c r="G73" s="125"/>
      <c r="H73" s="76">
        <v>22788</v>
      </c>
      <c r="I73" s="77">
        <v>11.481999999999999</v>
      </c>
    </row>
    <row r="74" spans="1:9" ht="15.5" x14ac:dyDescent="0.35">
      <c r="A74" s="124" t="s">
        <v>202</v>
      </c>
      <c r="B74" s="125"/>
      <c r="C74" s="125"/>
      <c r="D74" s="125"/>
      <c r="E74" s="125"/>
      <c r="F74" s="125"/>
      <c r="G74" s="125"/>
      <c r="H74" s="76">
        <v>27194</v>
      </c>
      <c r="I74" s="77">
        <v>14.265000000000001</v>
      </c>
    </row>
    <row r="75" spans="1:9" ht="15.5" x14ac:dyDescent="0.35">
      <c r="A75" s="124" t="s">
        <v>109</v>
      </c>
      <c r="B75" s="125"/>
      <c r="C75" s="125"/>
      <c r="D75" s="125"/>
      <c r="E75" s="125"/>
      <c r="F75" s="125"/>
      <c r="G75" s="125"/>
      <c r="H75" s="76">
        <v>507526</v>
      </c>
      <c r="I75" s="77">
        <v>775.54700000000003</v>
      </c>
    </row>
    <row r="76" spans="1:9" ht="15.5" x14ac:dyDescent="0.35">
      <c r="A76" s="124" t="s">
        <v>110</v>
      </c>
      <c r="B76" s="125"/>
      <c r="C76" s="125"/>
      <c r="D76" s="125"/>
      <c r="E76" s="125"/>
      <c r="F76" s="125"/>
      <c r="G76" s="125"/>
      <c r="H76" s="76">
        <v>800080</v>
      </c>
      <c r="I76" s="77">
        <v>679.59400000000005</v>
      </c>
    </row>
    <row r="77" spans="1:9" ht="15.5" x14ac:dyDescent="0.35">
      <c r="A77" s="124" t="s">
        <v>111</v>
      </c>
      <c r="B77" s="125"/>
      <c r="C77" s="125"/>
      <c r="D77" s="125"/>
      <c r="E77" s="125"/>
      <c r="F77" s="125"/>
      <c r="G77" s="125"/>
      <c r="H77" s="78">
        <v>2506405</v>
      </c>
      <c r="I77" s="79">
        <v>4285.6629999999996</v>
      </c>
    </row>
    <row r="78" spans="1:9" x14ac:dyDescent="0.35">
      <c r="A78" s="126" t="s">
        <v>184</v>
      </c>
      <c r="B78" s="126"/>
      <c r="C78" s="126"/>
      <c r="D78" s="126"/>
      <c r="E78" s="126"/>
      <c r="F78" s="126"/>
      <c r="G78" s="126"/>
      <c r="H78" s="126"/>
      <c r="I78" s="126"/>
    </row>
  </sheetData>
  <mergeCells count="61">
    <mergeCell ref="C6:I11"/>
    <mergeCell ref="A42:G42"/>
    <mergeCell ref="A43:G43"/>
    <mergeCell ref="A26:I26"/>
    <mergeCell ref="A29:I29"/>
    <mergeCell ref="A13:B14"/>
    <mergeCell ref="A15:A20"/>
    <mergeCell ref="A21:A22"/>
    <mergeCell ref="C13:I13"/>
    <mergeCell ref="A25:I25"/>
    <mergeCell ref="A23:B23"/>
    <mergeCell ref="A37:G37"/>
    <mergeCell ref="A38:G38"/>
    <mergeCell ref="A39:G39"/>
    <mergeCell ref="A40:G40"/>
    <mergeCell ref="A41:G41"/>
    <mergeCell ref="A44:G44"/>
    <mergeCell ref="A45:G45"/>
    <mergeCell ref="A46:G46"/>
    <mergeCell ref="A47:G47"/>
    <mergeCell ref="A48:G48"/>
    <mergeCell ref="A49:G49"/>
    <mergeCell ref="A50:G50"/>
    <mergeCell ref="A51:G51"/>
    <mergeCell ref="A52:G52"/>
    <mergeCell ref="A53:G53"/>
    <mergeCell ref="A59:G59"/>
    <mergeCell ref="A60:G60"/>
    <mergeCell ref="A61:G61"/>
    <mergeCell ref="A62:G62"/>
    <mergeCell ref="A54:G54"/>
    <mergeCell ref="A55:G55"/>
    <mergeCell ref="A56:G56"/>
    <mergeCell ref="A57:G57"/>
    <mergeCell ref="A58:G58"/>
    <mergeCell ref="A64:G64"/>
    <mergeCell ref="A65:G65"/>
    <mergeCell ref="A66:G66"/>
    <mergeCell ref="A67:G67"/>
    <mergeCell ref="A68:G68"/>
    <mergeCell ref="A69:G69"/>
    <mergeCell ref="A70:G70"/>
    <mergeCell ref="A71:G71"/>
    <mergeCell ref="A72:G72"/>
    <mergeCell ref="A73:G73"/>
    <mergeCell ref="A5:B5"/>
    <mergeCell ref="C5:I5"/>
    <mergeCell ref="A28:I28"/>
    <mergeCell ref="A63:G63"/>
    <mergeCell ref="A78:I78"/>
    <mergeCell ref="A74:G74"/>
    <mergeCell ref="A75:G75"/>
    <mergeCell ref="A76:G76"/>
    <mergeCell ref="A77:G77"/>
    <mergeCell ref="A30:G30"/>
    <mergeCell ref="A31:G31"/>
    <mergeCell ref="A32:G32"/>
    <mergeCell ref="A33:G33"/>
    <mergeCell ref="A34:G34"/>
    <mergeCell ref="A35:G35"/>
    <mergeCell ref="A36:G36"/>
  </mergeCells>
  <conditionalFormatting sqref="C15:I23">
    <cfRule type="cellIs" dxfId="4" priority="8" operator="equal">
      <formula>5</formula>
    </cfRule>
    <cfRule type="cellIs" dxfId="3" priority="9" operator="equal">
      <formula>3</formula>
    </cfRule>
    <cfRule type="cellIs" dxfId="2" priority="10" operator="equal">
      <formula>1</formula>
    </cfRule>
  </conditionalFormatting>
  <conditionalFormatting sqref="C15:I23">
    <cfRule type="cellIs" dxfId="1" priority="6" operator="equal">
      <formula>4</formula>
    </cfRule>
    <cfRule type="cellIs" dxfId="0" priority="7" operator="equal">
      <formula>2</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C30B-194C-4133-880F-455D7440C927}">
  <sheetPr>
    <tabColor theme="9" tint="0.79998168889431442"/>
  </sheetPr>
  <dimension ref="A5:F29"/>
  <sheetViews>
    <sheetView topLeftCell="A20" zoomScale="75" zoomScaleNormal="75" workbookViewId="0">
      <selection activeCell="B23" sqref="B23"/>
    </sheetView>
  </sheetViews>
  <sheetFormatPr defaultRowHeight="14.5" x14ac:dyDescent="0.35"/>
  <cols>
    <col min="1" max="1" width="7.26953125" customWidth="1"/>
    <col min="2" max="2" width="117.54296875" style="46" customWidth="1"/>
    <col min="3" max="4" width="33.54296875" customWidth="1"/>
    <col min="5" max="5" width="28.26953125" customWidth="1"/>
    <col min="6" max="6" width="27.26953125" customWidth="1"/>
  </cols>
  <sheetData>
    <row r="5" spans="1:5" ht="18.5" x14ac:dyDescent="0.45">
      <c r="A5" s="150" t="s">
        <v>185</v>
      </c>
      <c r="B5" s="150"/>
      <c r="C5" s="150"/>
      <c r="D5" s="18"/>
    </row>
    <row r="6" spans="1:5" ht="15.5" x14ac:dyDescent="0.35">
      <c r="A6" s="29" t="s">
        <v>1</v>
      </c>
      <c r="B6" s="29" t="s">
        <v>186</v>
      </c>
      <c r="C6" s="29" t="s">
        <v>193</v>
      </c>
      <c r="D6" s="18"/>
    </row>
    <row r="7" spans="1:5" ht="262.5" customHeight="1" x14ac:dyDescent="0.35">
      <c r="A7" s="30">
        <v>1</v>
      </c>
      <c r="B7" s="71" t="s">
        <v>276</v>
      </c>
      <c r="C7" s="62" t="s">
        <v>194</v>
      </c>
      <c r="D7" s="36"/>
    </row>
    <row r="8" spans="1:5" ht="279" x14ac:dyDescent="0.35">
      <c r="A8" s="30">
        <v>2</v>
      </c>
      <c r="B8" s="54" t="s">
        <v>282</v>
      </c>
      <c r="C8" s="62" t="s">
        <v>112</v>
      </c>
      <c r="D8" s="92"/>
    </row>
    <row r="9" spans="1:5" ht="77.5" x14ac:dyDescent="0.35">
      <c r="A9" s="30">
        <v>3</v>
      </c>
      <c r="B9" s="54" t="s">
        <v>195</v>
      </c>
      <c r="C9" s="62" t="s">
        <v>180</v>
      </c>
    </row>
    <row r="10" spans="1:5" ht="31" x14ac:dyDescent="0.35">
      <c r="A10" s="30">
        <v>4</v>
      </c>
      <c r="B10" s="74" t="s">
        <v>277</v>
      </c>
      <c r="C10" s="62" t="s">
        <v>180</v>
      </c>
      <c r="D10" s="23"/>
      <c r="E10" s="43"/>
    </row>
    <row r="11" spans="1:5" ht="77.5" x14ac:dyDescent="0.35">
      <c r="A11" s="30">
        <v>5</v>
      </c>
      <c r="B11" s="74" t="s">
        <v>179</v>
      </c>
      <c r="C11" s="62" t="s">
        <v>181</v>
      </c>
      <c r="D11" s="18"/>
    </row>
    <row r="12" spans="1:5" ht="32.15" customHeight="1" x14ac:dyDescent="0.35">
      <c r="A12" s="30">
        <v>6</v>
      </c>
      <c r="B12" s="74" t="s">
        <v>247</v>
      </c>
      <c r="C12" s="62" t="s">
        <v>181</v>
      </c>
    </row>
    <row r="13" spans="1:5" ht="31" customHeight="1" x14ac:dyDescent="0.35">
      <c r="A13" s="30">
        <v>7</v>
      </c>
      <c r="B13" s="74" t="s">
        <v>175</v>
      </c>
      <c r="C13" s="62" t="s">
        <v>181</v>
      </c>
      <c r="D13" s="22"/>
    </row>
    <row r="14" spans="1:5" ht="41.15" customHeight="1" x14ac:dyDescent="0.35">
      <c r="A14" s="30">
        <v>8</v>
      </c>
      <c r="B14" s="74" t="s">
        <v>218</v>
      </c>
      <c r="C14" s="62" t="s">
        <v>113</v>
      </c>
      <c r="D14" s="22"/>
    </row>
    <row r="15" spans="1:5" ht="28" customHeight="1" x14ac:dyDescent="0.35">
      <c r="A15" s="30">
        <v>9</v>
      </c>
      <c r="B15" s="74" t="s">
        <v>216</v>
      </c>
      <c r="C15" s="62" t="s">
        <v>114</v>
      </c>
      <c r="D15" s="22"/>
      <c r="E15" s="22"/>
    </row>
    <row r="16" spans="1:5" ht="46.5" customHeight="1" x14ac:dyDescent="0.35">
      <c r="A16" s="30">
        <v>10</v>
      </c>
      <c r="B16" s="54" t="s">
        <v>227</v>
      </c>
      <c r="C16" s="62" t="s">
        <v>176</v>
      </c>
      <c r="D16" s="22"/>
      <c r="E16" s="22"/>
    </row>
    <row r="17" spans="1:6" ht="31" x14ac:dyDescent="0.35">
      <c r="A17" s="30">
        <v>11</v>
      </c>
      <c r="B17" s="74" t="s">
        <v>278</v>
      </c>
      <c r="C17" s="62" t="s">
        <v>176</v>
      </c>
      <c r="D17" s="22"/>
      <c r="E17" s="22"/>
      <c r="F17" s="92"/>
    </row>
    <row r="18" spans="1:6" ht="38.5" customHeight="1" x14ac:dyDescent="0.35">
      <c r="A18" s="30">
        <v>12</v>
      </c>
      <c r="B18" s="74" t="s">
        <v>177</v>
      </c>
      <c r="C18" s="62" t="s">
        <v>176</v>
      </c>
      <c r="D18" s="22"/>
      <c r="E18" s="22"/>
    </row>
    <row r="19" spans="1:6" ht="47.5" customHeight="1" x14ac:dyDescent="0.35">
      <c r="A19" s="30">
        <v>13</v>
      </c>
      <c r="B19" s="54" t="s">
        <v>115</v>
      </c>
      <c r="C19" s="62" t="s">
        <v>176</v>
      </c>
      <c r="D19" s="22"/>
      <c r="E19" s="22"/>
    </row>
    <row r="20" spans="1:6" ht="124" x14ac:dyDescent="0.35">
      <c r="A20" s="30">
        <v>14</v>
      </c>
      <c r="B20" s="74" t="s">
        <v>248</v>
      </c>
      <c r="C20" s="62" t="s">
        <v>176</v>
      </c>
      <c r="D20" s="31"/>
      <c r="E20" s="31"/>
    </row>
    <row r="21" spans="1:6" ht="77.5" x14ac:dyDescent="0.35">
      <c r="A21" s="30">
        <v>15</v>
      </c>
      <c r="B21" s="74" t="s">
        <v>279</v>
      </c>
      <c r="C21" s="62" t="s">
        <v>176</v>
      </c>
    </row>
    <row r="22" spans="1:6" ht="155" x14ac:dyDescent="0.35">
      <c r="A22" s="30">
        <v>16</v>
      </c>
      <c r="B22" s="74" t="s">
        <v>280</v>
      </c>
      <c r="C22" s="62" t="s">
        <v>176</v>
      </c>
      <c r="D22" s="22"/>
    </row>
    <row r="23" spans="1:6" ht="108.5" x14ac:dyDescent="0.35">
      <c r="A23" s="30">
        <v>17</v>
      </c>
      <c r="B23" s="74" t="s">
        <v>281</v>
      </c>
      <c r="C23" s="62" t="s">
        <v>176</v>
      </c>
    </row>
    <row r="24" spans="1:6" ht="77.5" x14ac:dyDescent="0.35">
      <c r="A24" s="30">
        <v>18</v>
      </c>
      <c r="B24" s="74" t="s">
        <v>283</v>
      </c>
      <c r="C24" s="62" t="s">
        <v>176</v>
      </c>
      <c r="D24" s="36"/>
      <c r="E24" s="22"/>
    </row>
    <row r="25" spans="1:6" ht="93" x14ac:dyDescent="0.35">
      <c r="A25" s="30">
        <v>19</v>
      </c>
      <c r="B25" s="74" t="s">
        <v>251</v>
      </c>
      <c r="C25" s="62" t="s">
        <v>176</v>
      </c>
    </row>
    <row r="26" spans="1:6" ht="62" x14ac:dyDescent="0.35">
      <c r="A26" s="30">
        <v>20</v>
      </c>
      <c r="B26" s="74" t="s">
        <v>178</v>
      </c>
      <c r="C26" s="62" t="s">
        <v>176</v>
      </c>
    </row>
    <row r="29" spans="1:6" x14ac:dyDescent="0.35">
      <c r="B29" s="48"/>
    </row>
  </sheetData>
  <autoFilter ref="A6:E26" xr:uid="{4291BBEE-301C-44CE-B4F1-8366887EA42D}"/>
  <sortState xmlns:xlrd2="http://schemas.microsoft.com/office/spreadsheetml/2017/richdata2" ref="A7:C26">
    <sortCondition ref="A7:A26"/>
  </sortState>
  <mergeCells count="1">
    <mergeCell ref="A5:C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A1D40-082C-4CF6-A268-4B4C7268417F}">
  <sheetPr>
    <tabColor theme="9" tint="0.79998168889431442"/>
  </sheetPr>
  <dimension ref="A5:D20"/>
  <sheetViews>
    <sheetView topLeftCell="A5" zoomScale="58" zoomScaleNormal="58" workbookViewId="0">
      <selection activeCell="A5" sqref="A5:C5"/>
    </sheetView>
  </sheetViews>
  <sheetFormatPr defaultRowHeight="18.5" x14ac:dyDescent="0.45"/>
  <cols>
    <col min="1" max="1" width="22.453125" style="70" customWidth="1"/>
    <col min="2" max="2" width="58.453125" style="13" customWidth="1"/>
    <col min="3" max="3" width="182.1796875" style="13" customWidth="1"/>
    <col min="4" max="4" width="108" style="22" customWidth="1"/>
  </cols>
  <sheetData>
    <row r="5" spans="1:4" x14ac:dyDescent="0.35">
      <c r="A5" s="145" t="s">
        <v>203</v>
      </c>
      <c r="B5" s="146"/>
      <c r="C5" s="147"/>
    </row>
    <row r="6" spans="1:4" s="9" customFormat="1" x14ac:dyDescent="0.45">
      <c r="A6" s="80" t="s">
        <v>204</v>
      </c>
      <c r="B6" s="80" t="s">
        <v>205</v>
      </c>
      <c r="C6" s="80" t="s">
        <v>206</v>
      </c>
      <c r="D6" s="52"/>
    </row>
    <row r="7" spans="1:4" ht="381.5" customHeight="1" x14ac:dyDescent="0.35">
      <c r="A7" s="63" t="s">
        <v>210</v>
      </c>
      <c r="B7" s="54" t="s">
        <v>196</v>
      </c>
      <c r="C7" s="54" t="s">
        <v>252</v>
      </c>
      <c r="D7" s="31"/>
    </row>
    <row r="8" spans="1:4" ht="409.6" customHeight="1" x14ac:dyDescent="0.35">
      <c r="A8" s="64" t="s">
        <v>116</v>
      </c>
      <c r="B8" s="54" t="s">
        <v>117</v>
      </c>
      <c r="C8" s="54" t="s">
        <v>284</v>
      </c>
    </row>
    <row r="9" spans="1:4" ht="265.5" customHeight="1" x14ac:dyDescent="0.35">
      <c r="A9" s="65" t="s">
        <v>118</v>
      </c>
      <c r="B9" s="54" t="s">
        <v>119</v>
      </c>
      <c r="C9" s="54" t="s">
        <v>120</v>
      </c>
    </row>
    <row r="10" spans="1:4" ht="319" customHeight="1" x14ac:dyDescent="0.35">
      <c r="A10" s="66" t="s">
        <v>121</v>
      </c>
      <c r="B10" s="54" t="s">
        <v>217</v>
      </c>
      <c r="C10" s="54" t="s">
        <v>197</v>
      </c>
    </row>
    <row r="11" spans="1:4" ht="124" x14ac:dyDescent="0.35">
      <c r="A11" s="67" t="s">
        <v>122</v>
      </c>
      <c r="B11" s="54" t="s">
        <v>123</v>
      </c>
      <c r="C11" s="54" t="s">
        <v>285</v>
      </c>
    </row>
    <row r="12" spans="1:4" ht="216" customHeight="1" x14ac:dyDescent="0.35">
      <c r="A12" s="68" t="s">
        <v>233</v>
      </c>
      <c r="B12" s="54" t="s">
        <v>124</v>
      </c>
      <c r="C12" s="54" t="s">
        <v>188</v>
      </c>
    </row>
    <row r="13" spans="1:4" ht="124" x14ac:dyDescent="0.35">
      <c r="A13" s="69" t="s">
        <v>125</v>
      </c>
      <c r="B13" s="54" t="s">
        <v>126</v>
      </c>
      <c r="C13" s="54" t="s">
        <v>286</v>
      </c>
    </row>
    <row r="14" spans="1:4" x14ac:dyDescent="0.45">
      <c r="C14" s="49"/>
    </row>
    <row r="15" spans="1:4" x14ac:dyDescent="0.45">
      <c r="C15" s="49"/>
    </row>
    <row r="16" spans="1:4" x14ac:dyDescent="0.45">
      <c r="B16" s="50"/>
    </row>
    <row r="17" spans="2:2" x14ac:dyDescent="0.45">
      <c r="B17" s="50"/>
    </row>
    <row r="18" spans="2:2" x14ac:dyDescent="0.45">
      <c r="B18" s="51"/>
    </row>
    <row r="20" spans="2:2" x14ac:dyDescent="0.45">
      <c r="B20" s="51"/>
    </row>
  </sheetData>
  <mergeCells count="1">
    <mergeCell ref="A5:C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C9F0-98BE-43DF-A380-28008C740CBE}">
  <sheetPr>
    <tabColor theme="9" tint="0.79998168889431442"/>
  </sheetPr>
  <dimension ref="A5:D36"/>
  <sheetViews>
    <sheetView zoomScale="70" zoomScaleNormal="70" workbookViewId="0">
      <selection activeCell="C9" sqref="C9:C18"/>
    </sheetView>
  </sheetViews>
  <sheetFormatPr defaultRowHeight="14.5" x14ac:dyDescent="0.35"/>
  <cols>
    <col min="1" max="1" width="15.1796875" customWidth="1"/>
    <col min="2" max="2" width="66.81640625" customWidth="1"/>
    <col min="3" max="3" width="132.1796875" customWidth="1"/>
    <col min="4" max="4" width="109" customWidth="1"/>
  </cols>
  <sheetData>
    <row r="5" spans="1:4" ht="18.5" x14ac:dyDescent="0.35">
      <c r="A5" s="111" t="s">
        <v>187</v>
      </c>
      <c r="B5" s="111"/>
      <c r="C5" s="111"/>
    </row>
    <row r="6" spans="1:4" ht="47.25" customHeight="1" x14ac:dyDescent="0.35">
      <c r="A6" s="29" t="s">
        <v>127</v>
      </c>
      <c r="B6" s="152" t="s">
        <v>182</v>
      </c>
      <c r="C6" s="152"/>
    </row>
    <row r="7" spans="1:4" ht="31.5" customHeight="1" x14ac:dyDescent="0.35">
      <c r="A7" s="29" t="s">
        <v>128</v>
      </c>
      <c r="B7" s="153" t="s">
        <v>198</v>
      </c>
      <c r="C7" s="154"/>
    </row>
    <row r="8" spans="1:4" ht="37" x14ac:dyDescent="0.35">
      <c r="A8" s="6" t="s">
        <v>32</v>
      </c>
      <c r="B8" s="6" t="s">
        <v>33</v>
      </c>
      <c r="C8" s="6" t="s">
        <v>34</v>
      </c>
    </row>
    <row r="9" spans="1:4" ht="29" x14ac:dyDescent="0.35">
      <c r="A9" s="112" t="s">
        <v>129</v>
      </c>
      <c r="B9" s="27" t="s">
        <v>130</v>
      </c>
      <c r="C9" s="157" t="s">
        <v>131</v>
      </c>
      <c r="D9" s="19"/>
    </row>
    <row r="10" spans="1:4" ht="29" x14ac:dyDescent="0.35">
      <c r="A10" s="112"/>
      <c r="B10" s="27" t="s">
        <v>132</v>
      </c>
      <c r="C10" s="157"/>
    </row>
    <row r="11" spans="1:4" ht="43.5" x14ac:dyDescent="0.35">
      <c r="A11" s="112"/>
      <c r="B11" s="27" t="s">
        <v>133</v>
      </c>
      <c r="C11" s="157"/>
    </row>
    <row r="12" spans="1:4" ht="29" x14ac:dyDescent="0.35">
      <c r="A12" s="112"/>
      <c r="B12" s="27" t="s">
        <v>134</v>
      </c>
      <c r="C12" s="157"/>
    </row>
    <row r="13" spans="1:4" ht="29" x14ac:dyDescent="0.35">
      <c r="A13" s="112"/>
      <c r="B13" s="27" t="s">
        <v>135</v>
      </c>
      <c r="C13" s="157"/>
    </row>
    <row r="14" spans="1:4" ht="29" x14ac:dyDescent="0.35">
      <c r="A14" s="112"/>
      <c r="B14" s="27" t="s">
        <v>136</v>
      </c>
      <c r="C14" s="157"/>
    </row>
    <row r="15" spans="1:4" ht="29" x14ac:dyDescent="0.35">
      <c r="A15" s="112"/>
      <c r="B15" s="27" t="s">
        <v>137</v>
      </c>
      <c r="C15" s="157"/>
    </row>
    <row r="16" spans="1:4" ht="29" x14ac:dyDescent="0.35">
      <c r="A16" s="112"/>
      <c r="B16" s="27" t="s">
        <v>138</v>
      </c>
      <c r="C16" s="157"/>
    </row>
    <row r="17" spans="1:3" ht="43.5" x14ac:dyDescent="0.35">
      <c r="A17" s="112"/>
      <c r="B17" s="2" t="s">
        <v>199</v>
      </c>
      <c r="C17" s="157"/>
    </row>
    <row r="18" spans="1:3" x14ac:dyDescent="0.35">
      <c r="A18" s="112"/>
      <c r="B18" s="27" t="s">
        <v>139</v>
      </c>
      <c r="C18" s="157"/>
    </row>
    <row r="19" spans="1:3" ht="43.5" x14ac:dyDescent="0.35">
      <c r="A19" s="112" t="s">
        <v>140</v>
      </c>
      <c r="B19" s="27" t="s">
        <v>141</v>
      </c>
      <c r="C19" s="157" t="s">
        <v>142</v>
      </c>
    </row>
    <row r="20" spans="1:3" ht="43.5" x14ac:dyDescent="0.35">
      <c r="A20" s="112"/>
      <c r="B20" s="27" t="s">
        <v>143</v>
      </c>
      <c r="C20" s="158"/>
    </row>
    <row r="21" spans="1:3" ht="29" x14ac:dyDescent="0.35">
      <c r="A21" s="112"/>
      <c r="B21" s="27" t="s">
        <v>144</v>
      </c>
      <c r="C21" s="158"/>
    </row>
    <row r="22" spans="1:3" x14ac:dyDescent="0.35">
      <c r="A22" s="112"/>
      <c r="B22" s="27" t="s">
        <v>145</v>
      </c>
      <c r="C22" s="158"/>
    </row>
    <row r="23" spans="1:3" ht="29" x14ac:dyDescent="0.35">
      <c r="A23" s="112"/>
      <c r="B23" s="27" t="s">
        <v>146</v>
      </c>
      <c r="C23" s="158"/>
    </row>
    <row r="24" spans="1:3" ht="29" x14ac:dyDescent="0.35">
      <c r="A24" s="112"/>
      <c r="B24" s="27" t="s">
        <v>147</v>
      </c>
      <c r="C24" s="158"/>
    </row>
    <row r="25" spans="1:3" x14ac:dyDescent="0.35">
      <c r="A25" s="112"/>
      <c r="B25" s="28" t="s">
        <v>148</v>
      </c>
      <c r="C25" s="158"/>
    </row>
    <row r="26" spans="1:3" x14ac:dyDescent="0.35">
      <c r="A26" s="112"/>
      <c r="B26" s="28" t="s">
        <v>149</v>
      </c>
      <c r="C26" s="158"/>
    </row>
    <row r="27" spans="1:3" x14ac:dyDescent="0.35">
      <c r="A27" s="112"/>
      <c r="B27" s="27" t="s">
        <v>149</v>
      </c>
      <c r="C27" s="158"/>
    </row>
    <row r="28" spans="1:3" ht="43.5" x14ac:dyDescent="0.35">
      <c r="A28" s="112"/>
      <c r="B28" s="27" t="s">
        <v>150</v>
      </c>
      <c r="C28" s="158"/>
    </row>
    <row r="29" spans="1:3" ht="29" x14ac:dyDescent="0.35">
      <c r="A29" s="112" t="s">
        <v>151</v>
      </c>
      <c r="B29" s="27" t="s">
        <v>152</v>
      </c>
      <c r="C29" s="155" t="s">
        <v>153</v>
      </c>
    </row>
    <row r="30" spans="1:3" x14ac:dyDescent="0.35">
      <c r="A30" s="112"/>
      <c r="B30" s="27" t="s">
        <v>154</v>
      </c>
      <c r="C30" s="156"/>
    </row>
    <row r="31" spans="1:3" x14ac:dyDescent="0.35">
      <c r="A31" s="112"/>
      <c r="B31" s="27" t="s">
        <v>155</v>
      </c>
      <c r="C31" s="156"/>
    </row>
    <row r="32" spans="1:3" x14ac:dyDescent="0.35">
      <c r="A32" s="112"/>
      <c r="B32" s="27" t="s">
        <v>156</v>
      </c>
      <c r="C32" s="156"/>
    </row>
    <row r="33" spans="1:3" x14ac:dyDescent="0.35">
      <c r="A33" s="112"/>
      <c r="B33" s="27" t="s">
        <v>157</v>
      </c>
      <c r="C33" s="156"/>
    </row>
    <row r="34" spans="1:3" x14ac:dyDescent="0.35">
      <c r="A34" s="112"/>
      <c r="B34" s="27" t="s">
        <v>158</v>
      </c>
      <c r="C34" s="156"/>
    </row>
    <row r="35" spans="1:3" ht="29" x14ac:dyDescent="0.35">
      <c r="A35" s="112"/>
      <c r="B35" s="27" t="s">
        <v>159</v>
      </c>
      <c r="C35" s="156"/>
    </row>
    <row r="36" spans="1:3" ht="26.5" customHeight="1" x14ac:dyDescent="0.35">
      <c r="A36" s="151" t="s">
        <v>183</v>
      </c>
      <c r="B36" s="151"/>
      <c r="C36" s="151"/>
    </row>
  </sheetData>
  <mergeCells count="10">
    <mergeCell ref="A5:C5"/>
    <mergeCell ref="A36:C36"/>
    <mergeCell ref="B6:C6"/>
    <mergeCell ref="B7:C7"/>
    <mergeCell ref="A29:A35"/>
    <mergeCell ref="C29:C35"/>
    <mergeCell ref="C9:C18"/>
    <mergeCell ref="A9:A18"/>
    <mergeCell ref="A19:A28"/>
    <mergeCell ref="C19:C2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0Contenido y como usar</vt:lpstr>
      <vt:lpstr>1Glosario</vt:lpstr>
      <vt:lpstr>2SOP</vt:lpstr>
      <vt:lpstr>3Lista de chequeo PTM</vt:lpstr>
      <vt:lpstr>4Matriz de impactos</vt:lpstr>
      <vt:lpstr>5Acciones</vt:lpstr>
      <vt:lpstr>6Mensajes claves</vt:lpstr>
      <vt:lpstr>7Lista CashvsEspecie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Florez Munoz</dc:creator>
  <cp:keywords/>
  <dc:description/>
  <cp:lastModifiedBy>Ana Maria</cp:lastModifiedBy>
  <cp:revision/>
  <dcterms:created xsi:type="dcterms:W3CDTF">2015-06-05T18:17:20Z</dcterms:created>
  <dcterms:modified xsi:type="dcterms:W3CDTF">2021-11-30T10:43:45Z</dcterms:modified>
  <cp:category/>
  <cp:contentStatus/>
</cp:coreProperties>
</file>