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hcr365-my.sharepoint.com/personal/florezmu_unhcr_org/Documents/Documents/Proyectos UNHCR_UNEP/CVA_Medio Ambiente/5Propuesta_LC/4Propuesta LC 31102021/"/>
    </mc:Choice>
  </mc:AlternateContent>
  <xr:revisionPtr revIDLastSave="515" documentId="8_{60EC17AB-547B-4232-BB71-AA8734995328}" xr6:coauthVersionLast="46" xr6:coauthVersionMax="46" xr10:uidLastSave="{C414C22D-1E1E-4603-BE21-6CE6582DEA61}"/>
  <bookViews>
    <workbookView xWindow="-110" yWindow="-110" windowWidth="19420" windowHeight="10420" tabRatio="677" activeTab="3" xr2:uid="{00000000-000D-0000-FFFF-FFFF00000000}"/>
  </bookViews>
  <sheets>
    <sheet name="0Contents and how to use" sheetId="15" r:id="rId1"/>
    <sheet name="1Glossary" sheetId="34" r:id="rId2"/>
    <sheet name="2SOP" sheetId="29" r:id="rId3"/>
    <sheet name="3Checklist CVA" sheetId="37" r:id="rId4"/>
    <sheet name="4Impact matrix" sheetId="26" r:id="rId5"/>
    <sheet name="5Actions" sheetId="13" r:id="rId6"/>
    <sheet name="6Key Messages" sheetId="36" r:id="rId7"/>
    <sheet name="7CashvsIn-kindchecklist" sheetId="32" r:id="rId8"/>
  </sheets>
  <definedNames>
    <definedName name="_xlnm._FilterDatabase" localSheetId="5" hidden="1">'5Actions'!$A$6:$C$26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34" l="1"/>
  <c r="A11" i="34"/>
  <c r="A12" i="34" s="1"/>
  <c r="A13" i="34" s="1"/>
  <c r="A14" i="34" s="1"/>
  <c r="A15" i="34" s="1"/>
  <c r="A16" i="34" s="1"/>
  <c r="A17" i="34" s="1"/>
  <c r="A18" i="34" s="1"/>
  <c r="A19" i="34" s="1"/>
  <c r="A20" i="34" s="1"/>
  <c r="A21" i="34" s="1"/>
  <c r="A22" i="34" s="1"/>
  <c r="A23" i="34" s="1"/>
  <c r="A24" i="34" s="1"/>
  <c r="A25" i="34" s="1"/>
  <c r="A26" i="34" s="1"/>
  <c r="A27" i="34" s="1"/>
  <c r="A28" i="34" s="1"/>
  <c r="A29" i="34" s="1"/>
  <c r="A30" i="34" s="1"/>
  <c r="A9" i="34"/>
  <c r="E20" i="37"/>
  <c r="F9" i="37"/>
  <c r="F10" i="37"/>
  <c r="F12" i="37"/>
  <c r="F13" i="37"/>
  <c r="F14" i="37"/>
  <c r="F15" i="37"/>
  <c r="F16" i="37"/>
  <c r="F17" i="37"/>
  <c r="F18" i="37"/>
  <c r="E19" i="37"/>
  <c r="E21" i="37" l="1"/>
  <c r="E5" i="37" s="1"/>
  <c r="A8" i="34"/>
</calcChain>
</file>

<file path=xl/sharedStrings.xml><?xml version="1.0" encoding="utf-8"?>
<sst xmlns="http://schemas.openxmlformats.org/spreadsheetml/2006/main" count="289" uniqueCount="268">
  <si>
    <t>1. GLOSSARY</t>
  </si>
  <si>
    <t>#</t>
  </si>
  <si>
    <t>Term</t>
  </si>
  <si>
    <t>Definition</t>
  </si>
  <si>
    <t>Basic Basket*</t>
  </si>
  <si>
    <t>CBI</t>
  </si>
  <si>
    <t>Cash-based interventions (term used at UNHCR).</t>
  </si>
  <si>
    <t>Clean energy</t>
  </si>
  <si>
    <t>Cash Transfer Programs</t>
  </si>
  <si>
    <t>CVA</t>
  </si>
  <si>
    <t>Durability</t>
  </si>
  <si>
    <t>Quality of a material, product or service with respect to its durability. In general, the greatest environmental impact is generated in production; using the same product for a longer period of time would reduce this impact compared to one that must be replaced more often.</t>
  </si>
  <si>
    <t>Eco-friendly products</t>
  </si>
  <si>
    <t>Environmental impact</t>
  </si>
  <si>
    <t>Modification of the environment caused by the action of man or nature. There are different classifications such as direct, indirect, positive, negative, among others.</t>
  </si>
  <si>
    <t>Environmental loads units</t>
  </si>
  <si>
    <t>The sum of all environmental impacts within the lifecycle of a product or activity considering carbon footprint, toxicity, air pollution, biodiversity loss, soil loss or degradation, waste generation, use and contamination of water sources, among others.</t>
  </si>
  <si>
    <t>Impact Matrix</t>
  </si>
  <si>
    <t>MEAL</t>
  </si>
  <si>
    <t>Monitoring, Evaluation, Accountability and Learning.</t>
  </si>
  <si>
    <t>PDM</t>
  </si>
  <si>
    <t>Post Distribution Monitoring.</t>
  </si>
  <si>
    <t>Product lifecycle</t>
  </si>
  <si>
    <t>Restriction*</t>
  </si>
  <si>
    <t>SDG</t>
  </si>
  <si>
    <t xml:space="preserve">Sustainable Development Goals </t>
  </si>
  <si>
    <t>SOP</t>
  </si>
  <si>
    <t>Standard Operating Procedures.</t>
  </si>
  <si>
    <t>Source: Definitions taken from the glossary of terminology for cash transfer programs.</t>
  </si>
  <si>
    <t>2. SOP</t>
  </si>
  <si>
    <t>Project Cycle</t>
  </si>
  <si>
    <t>Guiding information</t>
  </si>
  <si>
    <r>
      <rPr>
        <b/>
        <sz val="11"/>
        <rFont val="Calibri"/>
        <family val="2"/>
        <scheme val="minor"/>
      </rPr>
      <t xml:space="preserve">Market Analysis (Products)
</t>
    </r>
    <r>
      <rPr>
        <sz val="11"/>
        <rFont val="Calibri"/>
        <family val="2"/>
        <scheme val="minor"/>
      </rPr>
      <t>More environmentally friendly products could be obtained in the area where the assistance is to be provided?</t>
    </r>
  </si>
  <si>
    <r>
      <t xml:space="preserve">Agreements with potential implementing partners (organizations)
</t>
    </r>
    <r>
      <rPr>
        <sz val="11"/>
        <rFont val="Calibri"/>
        <family val="2"/>
        <scheme val="minor"/>
      </rPr>
      <t>Environmental commitments have been included within the agreements with the implementing partners?</t>
    </r>
  </si>
  <si>
    <t>Formulation and preparation of the implementation</t>
  </si>
  <si>
    <t>Distribution cycle and monitoring</t>
  </si>
  <si>
    <t>Have environmental criteria been included in the PDM?</t>
  </si>
  <si>
    <t>Output and feedback</t>
  </si>
  <si>
    <r>
      <t xml:space="preserve">Does the project cycle foresee the application of a </t>
    </r>
    <r>
      <rPr>
        <b/>
        <sz val="11"/>
        <rFont val="Calibri"/>
        <family val="2"/>
        <scheme val="minor"/>
      </rPr>
      <t>MEAL</t>
    </r>
    <r>
      <rPr>
        <sz val="11"/>
        <rFont val="Calibri"/>
        <family val="2"/>
        <scheme val="minor"/>
      </rPr>
      <t xml:space="preserve"> process that considers environmental aspects? How and for whom do you plan to build lessons learned? </t>
    </r>
  </si>
  <si>
    <t xml:space="preserve">Convention for qualifying questions </t>
  </si>
  <si>
    <t>4. IMPACT MATRIX</t>
  </si>
  <si>
    <t xml:space="preserve">Rating </t>
  </si>
  <si>
    <t>Level</t>
  </si>
  <si>
    <t>Very low</t>
  </si>
  <si>
    <t>Low</t>
  </si>
  <si>
    <t xml:space="preserve">Medium </t>
  </si>
  <si>
    <t xml:space="preserve">High </t>
  </si>
  <si>
    <t>Very high</t>
  </si>
  <si>
    <t>Environmental impacts review</t>
  </si>
  <si>
    <t>CASH</t>
  </si>
  <si>
    <t>Money transfer agencies</t>
  </si>
  <si>
    <t>Cash on hand</t>
  </si>
  <si>
    <t>Pins for card-less withdrawal</t>
  </si>
  <si>
    <t>Mobile money</t>
  </si>
  <si>
    <t>Bank accounts</t>
  </si>
  <si>
    <t>Prepaid cards</t>
  </si>
  <si>
    <t>VOUCHER</t>
  </si>
  <si>
    <t>Electronic</t>
  </si>
  <si>
    <t>Physical</t>
  </si>
  <si>
    <t>IN KIND</t>
  </si>
  <si>
    <t>In-kind assistance</t>
  </si>
  <si>
    <t>Additional considerations to be taken into account when assessing environmental impact</t>
  </si>
  <si>
    <t>Environmental impact of our main daily activities</t>
  </si>
  <si>
    <t>Activity</t>
  </si>
  <si>
    <t>Environmental Loads Units (ELUs)</t>
  </si>
  <si>
    <t>Send a text message online</t>
  </si>
  <si>
    <t>Make an online banking payment</t>
  </si>
  <si>
    <t>Read a 300 KB newsletter for 10 minutes</t>
  </si>
  <si>
    <t>Listen to live radio for 1 hour</t>
  </si>
  <si>
    <t>Send an email with a 1MB file attachment</t>
  </si>
  <si>
    <t>Make a one-hour call on your cell phone</t>
  </si>
  <si>
    <t>Print an A4 sheet of paper in black and white, one side only</t>
  </si>
  <si>
    <t>Leave a voice message on WhatsApp for 1 hour</t>
  </si>
  <si>
    <t>Listen to a CD for 1 hour</t>
  </si>
  <si>
    <t>Listen to streaming music on your smartphone for 1 hour</t>
  </si>
  <si>
    <t>Doing office tasks on your computer for 1 hour</t>
  </si>
  <si>
    <t>Watch a 1-hour streaming LD video on your smartphone for 1 hour</t>
  </si>
  <si>
    <t>Play a downloaded video game offline for 1 hour</t>
  </si>
  <si>
    <t>Read a local newspaper downloaded as a PDF on your computer</t>
  </si>
  <si>
    <t>Listen to the radio replay on your laptop for 1 hour</t>
  </si>
  <si>
    <t>Store 1000 photos on an external hard drive for 1 year</t>
  </si>
  <si>
    <t>Watch a 1-hour video in LD streaming on your laptop computer</t>
  </si>
  <si>
    <t>Perform 100 searches in a search engine on your laptop for 1 hour</t>
  </si>
  <si>
    <t>Boil water in a 1-liter kettle</t>
  </si>
  <si>
    <t>Watch a live news video on your smartphone for 1 hour</t>
  </si>
  <si>
    <t>Read a local newspaper online on your computer</t>
  </si>
  <si>
    <t>Read an international newspaper online on your computer</t>
  </si>
  <si>
    <t>Chat with another person via teleconference with screen sharing for 1 hour</t>
  </si>
  <si>
    <t>Watch a 1-hour SD video streamed on your laptop through a movie provider</t>
  </si>
  <si>
    <t>Chat with another person by video conference with screen sharing for 1 hour</t>
  </si>
  <si>
    <t>Watch a 1 hour SD video in streaming on your TV screen through a movie provider</t>
  </si>
  <si>
    <t>Watch a live HD news video on your laptop for 1 hour</t>
  </si>
  <si>
    <t>Watch HD streaming news replay on your laptop for 1 hour</t>
  </si>
  <si>
    <t>Read a local newspaper</t>
  </si>
  <si>
    <t>Watch a 1-hour HD video streaming on your laptop through a movie provider</t>
  </si>
  <si>
    <t>Watch a 1-hour HD video on your TV through a movie provider</t>
  </si>
  <si>
    <t>Read a 300-page e-book</t>
  </si>
  <si>
    <t>Brew a cup of coffee</t>
  </si>
  <si>
    <t>Store 1000 emails in a cloud for a year</t>
  </si>
  <si>
    <t>Read a 300-page paper novel bought at a bookstore</t>
  </si>
  <si>
    <t>Read an international paper newspaper (transported by plane)</t>
  </si>
  <si>
    <t>Cooking 250 g of domestic carrots</t>
  </si>
  <si>
    <t>Read a 300-page paper novel bought online (flown)</t>
  </si>
  <si>
    <t>Storing 1000 photos in a cloud for a year</t>
  </si>
  <si>
    <t>Buy a pair of shoes online</t>
  </si>
  <si>
    <t>Buy a pair of shoes in a store</t>
  </si>
  <si>
    <t>Eating a 250 g entrecote of national meat</t>
  </si>
  <si>
    <t>Flight from Lausanne to Berlin (1060 km) round trip in economy class</t>
  </si>
  <si>
    <t>Flight from Lausanne to Berlin (1060 km) round trip by car</t>
  </si>
  <si>
    <t>Flight from Geneva to New York (6217 km) round trip in economy class</t>
  </si>
  <si>
    <t>5. ACTIONS PROPOSED</t>
  </si>
  <si>
    <t>Action</t>
  </si>
  <si>
    <t>Stage</t>
  </si>
  <si>
    <t>Market Analysis (Products)</t>
  </si>
  <si>
    <t>Market Analysis (Services)</t>
  </si>
  <si>
    <t>Resource mobilization/funding from donors</t>
  </si>
  <si>
    <t>Program Design and Action Plan</t>
  </si>
  <si>
    <t>6. KEYS MESSAGES</t>
  </si>
  <si>
    <t>Topic</t>
  </si>
  <si>
    <t>Message</t>
  </si>
  <si>
    <t>Responsible consumption</t>
  </si>
  <si>
    <t>Waste management</t>
  </si>
  <si>
    <t>*Educate on the kinds of waste and their proper disposal. Include hazardous waste such as LED lamps, batteries, chemicals, among others.
*Encourage R's: recycle, reuse, repair, restore, reduce.</t>
  </si>
  <si>
    <t>Water</t>
  </si>
  <si>
    <t>*Encourage the rational use of water: appropriate consumption practices, use of water-saving devices, constant preventive maintenance, among others.</t>
  </si>
  <si>
    <t>Energy</t>
  </si>
  <si>
    <t>Prints</t>
  </si>
  <si>
    <t>Sustainable transportation</t>
  </si>
  <si>
    <t>*Encourage the rational use of transportation and avoid unnecessary travel.</t>
  </si>
  <si>
    <t>Biodiversity</t>
  </si>
  <si>
    <t>*Preserve biodiversity.</t>
  </si>
  <si>
    <t>7. CASH VS. IN-KIND ASSISTANCE CHECKLIST</t>
  </si>
  <si>
    <t>Purpose</t>
  </si>
  <si>
    <t>The checklist* is a rapid appraisal tool to explore the potential options for reducing the environmental impacts of CBIs.</t>
  </si>
  <si>
    <t>Application</t>
  </si>
  <si>
    <t>The checklist is applicable in camp settings, but can also provide some useful lessons for urban and peri-urban settings.</t>
  </si>
  <si>
    <t>Question</t>
  </si>
  <si>
    <t>Planning</t>
  </si>
  <si>
    <t>Monitoring</t>
  </si>
  <si>
    <t>3.1 Have you observed any environmental impacts during the implementation of the programme? Consider the following common risks:
a) Air pollution
b) Changes to landscape and land quality
c) Waste production and management
d) Biodiversity loss
e) Pressure on water resources
3.2 Have any of your answers to the questions under ‘Assessment’ and ‘Planning’ changed since the assessment was previously completed?</t>
  </si>
  <si>
    <t>If you have observed environmental impacts in any of these areas, please contact a specialist.</t>
  </si>
  <si>
    <t>*Source: Review of environmental impact of Cash Based Interventions and in-kind assistance (https://www.unhcr.org/5fce26c44.pdf) y Review of environmental impact of Cash Based Interventions and in-kind assistance and Environmental Checklist (https://www.unhcr.org/5fca4b5e4)</t>
  </si>
  <si>
    <t>A basic basket requires identifying and quantifying the items and services of basic needs  that can be afforded and accessed in local markets and services (they might not include energy requirements for cooking or heating in its calculations). The items and services included in a basic basket are those that households, in a given context, may prioritize on a regular or temporary basis. The basic basket is inherently multisectoral and is based on the average cost of the items that compose it and can be calculated according to the number of members of each family. The content of the basic reference basket may vary between countries and based on cultural contexts</t>
  </si>
  <si>
    <t>Carbon Footprint</t>
  </si>
  <si>
    <t>B Corporations</t>
  </si>
  <si>
    <t>Cash and Voucher assistance.</t>
  </si>
  <si>
    <t>Production processes and practices are used that require less energy or natural resources and therefore have less impact on the environment. At the end of their cycle of use they can be reused, recycled or in the case of final disposal in the garbage they degrade rapidly. They are generally certified products or accompanied by corresponding information.</t>
  </si>
  <si>
    <t>It is important that SOPs have environmental considerations incorporated as this will enable their application in all operations, as well as serve as a reference for donors and potential implementing partners. Below are some examples of how to include these in the SOPS:</t>
  </si>
  <si>
    <t xml:space="preserve">
Certified B Corporations are businesses that meet the highest standards of verified social and environmental performance, public transparency, and legal accountability to balance profit and purpose. B Corps are accelerating a global culture shift to redefine success in business and build a more inclusive and sustainable economy. </t>
  </si>
  <si>
    <t>B Lab /Sistema B (see link)</t>
  </si>
  <si>
    <t>CTP</t>
  </si>
  <si>
    <r>
      <rPr>
        <b/>
        <sz val="11"/>
        <rFont val="Calibri"/>
        <family val="2"/>
        <scheme val="minor"/>
      </rPr>
      <t xml:space="preserve">Market Analysis (Services)
</t>
    </r>
    <r>
      <rPr>
        <sz val="11"/>
        <rFont val="Calibri"/>
        <family val="2"/>
        <scheme val="minor"/>
      </rPr>
      <t>In the process of selecting service providers (financial, logistics, office, supermarkets, etc.), did the organization take into account environmental criteria?</t>
    </r>
  </si>
  <si>
    <t>FSP</t>
  </si>
  <si>
    <t>Financial Service Providers</t>
  </si>
  <si>
    <r>
      <t xml:space="preserve">Consider also the unmet needs that could generate environmentally damaging activities and take into account the results to determine the financial amounts required to meet these needs. For example, to avoid cooking with firewood, which contributes to deforestation, greenhouse gas emissions, causing serious health problems because of smoke inhalation and exposes women who are usually in charge of collecting firewood to heavy lifting and gender-based violence (if not for this activity, women and girls could engage in other types of activities such as entrepreneurship or education), it is recommended to include resources for access to clean energy (e.g., gas, fuel-efficient stoves, pressure stoves, etc.). It is also suggested to include not only energy for cooking, but also other types of electricity consumption, such as those related to subsistence activities, comfort, light, among others. This may involve the provision of solar energy kits, the development of energy vouchers or facilitating access to cooking facilities.
</t>
    </r>
    <r>
      <rPr>
        <b/>
        <sz val="11"/>
        <rFont val="Calibri"/>
        <family val="2"/>
        <scheme val="minor"/>
      </rPr>
      <t>Suggestion</t>
    </r>
    <r>
      <rPr>
        <sz val="11"/>
        <rFont val="Calibri"/>
        <family val="2"/>
        <scheme val="minor"/>
      </rPr>
      <t>: In order to minimize waste generation and travel, it is recommended for the needs assessment to implement measures that include reducing the printing of documents, digitizing processes, electronic communication (instead of face-to-face meetings) and managing evidence in digital archives. The above can be applied depending on the context, intervention area and target population.</t>
    </r>
  </si>
  <si>
    <r>
      <rPr>
        <b/>
        <sz val="11"/>
        <rFont val="Calibri"/>
        <family val="2"/>
        <scheme val="minor"/>
      </rPr>
      <t xml:space="preserve">Program design and action plan:
</t>
    </r>
    <r>
      <rPr>
        <sz val="11"/>
        <rFont val="Calibri"/>
        <family val="2"/>
        <scheme val="minor"/>
      </rPr>
      <t>Actions to mitigate the environmental impacts identified by applying this checklist have been incorporated into the project's activity plan?</t>
    </r>
  </si>
  <si>
    <t>Are the materials/processes used for the mechanism  environmentally friendly (e.g. paper, plastic, digital)?</t>
  </si>
  <si>
    <t>Objectives</t>
  </si>
  <si>
    <t>*Encourage the rational use of energy: turning off equipment, air conditioning in spaces you don't use, conscious use of the Internet, less energy-consuming technologies.</t>
  </si>
  <si>
    <t>*Encourage the printing only of the absolutely necessary documents.</t>
  </si>
  <si>
    <t>1.1. Consider the needs identified in the needs assessment, and which products persons of concern will purchase to meet these needs.
a) What materials are the products made of? Are there suitable natural materials, such as yarn or bamboo, which could be used?
b) Are the products produced in-country or imported? Are there local alternatives which may offer the same functionality and performance?
c) How durable are the products? Are there some which last longer than others?
d) How might the products be disposed of? Is it likely they could be re-used or recycled?
e) Are there some suppliers which offer products which are more environmentally friendly?
f) Could this need be met by a service, rather than a good or product?
1.2. Have any environmental assessments already been conducted (by UNHCR or other implementing agencies)?
a) If another form of environmental assessment has been conducted for the refugee site, would the environmental risks identified be increased or reduced by CBIs? How can the risks be mitigated?
1.3. Will any further environmental assessments be conducted?</t>
  </si>
  <si>
    <t>2.1 Is there local environmental legislation which will prevent UNHCR from providing cash, or certain types of in-kind assistance (e.g. laws preventing the use of plastic)?
2.2 Can people of concern be included in existing government/UN Agency/partner schemes or services for water, waste, shelter or energy?
2.3 Are there any existing schemes which aim to encourage positive environmental behaviour change in beneficiaries?
a) If not, is this something which could be implemented in this context?
b) Are there any suppliers which UNHCR could work with to provide access to more environmentally friendly products?
2.4 Can the programme include training or awareness-raising to incentivise the following behaviours?
a) Purchasing goods that have durability characteristics appropriate for the use context
b) Purchasing locally produced goods
c) Avoiding extraction of local natural resources
2.5 Will the programme continue to monitor environmental impacts, such as encouraging recycling and/or environmentally-friendly disposal, during implementation?</t>
  </si>
  <si>
    <t>Do any of the stages of the life cycle of the mechanism require high water consumption (e.g. due to paper production, generating less impact if recycled paper is used)?</t>
  </si>
  <si>
    <t>Do any of the stages of the life cycle of the mechanism result in water pollution?</t>
  </si>
  <si>
    <t>Do any of the stages of the life cycle of the mechanism produce waste and possible contamination?</t>
  </si>
  <si>
    <t>Do any of the stages of the life cycle of the mechanism result in air pollution (e.g. process emissions, transportation)?</t>
  </si>
  <si>
    <t>Remarks / Notes</t>
  </si>
  <si>
    <r>
      <rPr>
        <b/>
        <sz val="11"/>
        <rFont val="Calibri"/>
        <family val="2"/>
        <scheme val="minor"/>
      </rPr>
      <t xml:space="preserve">In the market analysis (products), consider including:
</t>
    </r>
    <r>
      <rPr>
        <sz val="11"/>
        <rFont val="Calibri"/>
        <family val="2"/>
        <scheme val="minor"/>
      </rPr>
      <t>*Check the price differences of the most environmentally friendly products ("Environmental Market Basket") versus non-environmentally friendly ones.
*Check the durability of a number of similar products available in the market.
*Check beneficiaries' preferences, whether they would be willing to buy more Eco-friendly products.</t>
    </r>
  </si>
  <si>
    <r>
      <t xml:space="preserve">Facilitate the participation of </t>
    </r>
    <r>
      <rPr>
        <b/>
        <sz val="11"/>
        <rFont val="Calibri"/>
        <family val="2"/>
        <scheme val="minor"/>
      </rPr>
      <t>sustainable microenterprises</t>
    </r>
    <r>
      <rPr>
        <sz val="11"/>
        <rFont val="Calibri"/>
        <family val="2"/>
        <scheme val="minor"/>
      </rPr>
      <t xml:space="preserve"> in the markets frequented by TM beneficiaries.</t>
    </r>
  </si>
  <si>
    <r>
      <t xml:space="preserve">A good practice for </t>
    </r>
    <r>
      <rPr>
        <b/>
        <sz val="11"/>
        <rFont val="Calibri"/>
        <family val="2"/>
        <scheme val="minor"/>
      </rPr>
      <t>needs assessment</t>
    </r>
    <r>
      <rPr>
        <sz val="11"/>
        <rFont val="Calibri"/>
        <family val="2"/>
        <scheme val="minor"/>
      </rPr>
      <t xml:space="preserve"> is the use of the pentagon of capitals - sustainable livelihoods framework</t>
    </r>
    <r>
      <rPr>
        <b/>
        <sz val="11"/>
        <rFont val="Calibri"/>
        <family val="2"/>
        <scheme val="minor"/>
      </rPr>
      <t xml:space="preserve"> (see link https://www.soas.ac.uk/cedep-demos/000_P528_RF_K3736-Demo/unit1/page_22.htm).</t>
    </r>
  </si>
  <si>
    <r>
      <rPr>
        <b/>
        <sz val="11"/>
        <rFont val="Calibri"/>
        <family val="2"/>
        <scheme val="minor"/>
      </rPr>
      <t>Communicate to donors</t>
    </r>
    <r>
      <rPr>
        <sz val="11"/>
        <rFont val="Calibri"/>
        <family val="2"/>
        <scheme val="minor"/>
      </rPr>
      <t xml:space="preserve"> and link to funding.</t>
    </r>
  </si>
  <si>
    <r>
      <rPr>
        <b/>
        <sz val="11"/>
        <rFont val="Calibri"/>
        <family val="2"/>
        <scheme val="minor"/>
      </rPr>
      <t>Coordination between organizations</t>
    </r>
    <r>
      <rPr>
        <sz val="11"/>
        <rFont val="Calibri"/>
        <family val="2"/>
        <scheme val="minor"/>
      </rPr>
      <t xml:space="preserve"> to minimize environmental impacts, sharing best practices and conducting joint assessments (e.g. NEAT assessment).</t>
    </r>
  </si>
  <si>
    <r>
      <rPr>
        <b/>
        <sz val="11"/>
        <rFont val="Calibri"/>
        <family val="2"/>
        <scheme val="minor"/>
      </rPr>
      <t>Identification of committees/teams/associations/organizations/authorities</t>
    </r>
    <r>
      <rPr>
        <sz val="11"/>
        <rFont val="Calibri"/>
        <family val="2"/>
        <scheme val="minor"/>
      </rPr>
      <t xml:space="preserve"> in the intervention area that develop environmental practices and can complement the intervention, thus avoiding duplication of efforts and resources. </t>
    </r>
  </si>
  <si>
    <r>
      <rPr>
        <b/>
        <sz val="11"/>
        <rFont val="Calibri"/>
        <family val="2"/>
        <scheme val="minor"/>
      </rPr>
      <t xml:space="preserve">Communication for development: </t>
    </r>
    <r>
      <rPr>
        <sz val="11"/>
        <rFont val="Calibri"/>
        <family val="2"/>
        <scheme val="minor"/>
      </rPr>
      <t>Spread key messages directly to the beneficiary population and the host community that promote practices, habits and other actions that contribute to the care of the environment (environmentally friendly consumption choices, guidelines for saving energy at home, basic elements to reduce, recycle and reuse). It can be through events and integration activities (e.g., soccer games, dance contests, QR messages, etc.). In the context of COVID-19, these could be through social networks, text messages, radio and television. Avoid that these messages generate a greater environmental impact. See possible messages in section 6: Key Messages.</t>
    </r>
  </si>
  <si>
    <r>
      <rPr>
        <b/>
        <sz val="11"/>
        <color theme="1"/>
        <rFont val="Calibri"/>
        <family val="2"/>
        <scheme val="minor"/>
      </rPr>
      <t>Guidance:</t>
    </r>
    <r>
      <rPr>
        <sz val="11"/>
        <color theme="1"/>
        <rFont val="Calibri"/>
        <family val="2"/>
        <scheme val="minor"/>
      </rPr>
      <t xml:space="preserve">
• Consider whether products made from natural materials that require minimal processing are available in the local market. These should be incentivised. However, in doing this be aware that these materials can come with a risk of overexploitation of local natural resources and mitigations should be put into place to reduce this risk.
• Reduce emissions from transportation by encouraging refugees to buy locally-made products.
• Take into account end of life disposal for items as some products may be biodegradable (if made of natural materials) or commonly re-used or recycled (e.g. corrugated steel sheets). These should be incentivised.
• Consider the durability of products as it is a key environmental influencer. Without incentives or increased awareness, cash recipients are likely to minimise cost rather than valuing durability.</t>
    </r>
  </si>
  <si>
    <r>
      <rPr>
        <b/>
        <sz val="11"/>
        <color theme="1"/>
        <rFont val="Calibri"/>
        <family val="2"/>
        <scheme val="minor"/>
      </rPr>
      <t>Guidance:</t>
    </r>
    <r>
      <rPr>
        <sz val="11"/>
        <color theme="1"/>
        <rFont val="Calibri"/>
        <family val="2"/>
        <scheme val="minor"/>
      </rPr>
      <t xml:space="preserve">
• Incentivise cash beneficiaries through increased information, awareness or targeted communication, to minimise environmental impacts from their purchasing choices.
• Consider in the market assessment the potential environmental impacts of items available in local markets, as cash assistance may encourage extraction of local resources (e.g. wood), which can result in negative environmental impacts.
• Investigate sustainable local supply chains and incentivise beneficiaries to use them, if a significant increase in demand is likely for some materials (e.g. shelter materials).</t>
    </r>
  </si>
  <si>
    <r>
      <t>The total amount of greenhouse gases (CO</t>
    </r>
    <r>
      <rPr>
        <vertAlign val="superscript"/>
        <sz val="11"/>
        <color theme="1"/>
        <rFont val="Calibri"/>
        <family val="2"/>
        <scheme val="minor"/>
      </rPr>
      <t>2</t>
    </r>
    <r>
      <rPr>
        <sz val="11"/>
        <color theme="1"/>
        <rFont val="Calibri"/>
        <family val="2"/>
        <scheme val="minor"/>
      </rPr>
      <t>, CH</t>
    </r>
    <r>
      <rPr>
        <vertAlign val="superscript"/>
        <sz val="11"/>
        <color theme="1"/>
        <rFont val="Calibri"/>
        <family val="2"/>
        <scheme val="minor"/>
      </rPr>
      <t>4</t>
    </r>
    <r>
      <rPr>
        <sz val="11"/>
        <color theme="1"/>
        <rFont val="Calibri"/>
        <family val="2"/>
        <scheme val="minor"/>
      </rPr>
      <t>, O</t>
    </r>
    <r>
      <rPr>
        <vertAlign val="superscript"/>
        <sz val="11"/>
        <color theme="1"/>
        <rFont val="Calibri"/>
        <family val="2"/>
        <scheme val="minor"/>
      </rPr>
      <t>3</t>
    </r>
    <r>
      <rPr>
        <sz val="11"/>
        <color theme="1"/>
        <rFont val="Calibri"/>
        <family val="2"/>
        <scheme val="minor"/>
      </rPr>
      <t>, among others) emitted by a product, individual or organization that cause climate change.</t>
    </r>
  </si>
  <si>
    <r>
      <t xml:space="preserve">Complement </t>
    </r>
    <r>
      <rPr>
        <b/>
        <sz val="11"/>
        <rFont val="Calibri"/>
        <family val="2"/>
        <scheme val="minor"/>
      </rPr>
      <t>the objectives of the programs</t>
    </r>
    <r>
      <rPr>
        <sz val="11"/>
        <rFont val="Calibri"/>
        <family val="2"/>
        <scheme val="minor"/>
      </rPr>
      <t xml:space="preserve"> with the environmental pillar. It is suggested to include as a minimum: Mitigate possible damages to the environment.</t>
    </r>
  </si>
  <si>
    <r>
      <t>In the annexes developed to share the r</t>
    </r>
    <r>
      <rPr>
        <b/>
        <sz val="11"/>
        <rFont val="Calibri"/>
        <family val="2"/>
        <scheme val="minor"/>
      </rPr>
      <t>ights and duties of beneficiaries</t>
    </r>
    <r>
      <rPr>
        <sz val="11"/>
        <rFont val="Calibri"/>
        <family val="2"/>
        <scheme val="minor"/>
      </rPr>
      <t xml:space="preserve"> entering the programs, if possible include a commitment to environmental preservation. For example, to properly dispose of waste from the mechanism or products purchased.</t>
    </r>
  </si>
  <si>
    <r>
      <t>Glossary:</t>
    </r>
    <r>
      <rPr>
        <sz val="11"/>
        <color theme="1"/>
        <rFont val="Calibri"/>
        <family val="2"/>
        <scheme val="minor"/>
      </rPr>
      <t xml:space="preserve"> List of definitions and key terms that will facilitate the comprehension of the document.</t>
    </r>
  </si>
  <si>
    <r>
      <rPr>
        <b/>
        <sz val="11"/>
        <color theme="1"/>
        <rFont val="Calibri"/>
        <family val="2"/>
        <scheme val="minor"/>
      </rPr>
      <t>Actions:
*</t>
    </r>
    <r>
      <rPr>
        <sz val="11"/>
        <color theme="1"/>
        <rFont val="Calibri"/>
        <family val="2"/>
        <scheme val="minor"/>
      </rPr>
      <t xml:space="preserve">Proposal of possible specific and complementary activities that support environmental impact mitigation. 
*This list is not exhaustive, it serves as an example and may be expanded based on best practices and lessons learned. They may also vary according to the specific context of each intervention
* Some of the proposed actions are directly applicable to the CVA procedure and others are complementary actions or opportunities to either mitigate negative impacts or generate positive impacts on the environment. </t>
    </r>
  </si>
  <si>
    <r>
      <rPr>
        <b/>
        <sz val="11"/>
        <color theme="1"/>
        <rFont val="Calibri"/>
        <family val="2"/>
        <scheme val="minor"/>
      </rPr>
      <t xml:space="preserve">Key messages: </t>
    </r>
    <r>
      <rPr>
        <sz val="11"/>
        <color theme="1"/>
        <rFont val="Calibri"/>
        <family val="2"/>
        <scheme val="minor"/>
      </rPr>
      <t xml:space="preserve">
*Proposal of possible messages to share with people of concern, host communities and even for internal use within the organizations.
*This list is not exhaustive, it serves as an example and can be expanded based on good practices and lessons learned. Messages may vary according to the specific context of each intervention. </t>
    </r>
  </si>
  <si>
    <t>Ideal</t>
  </si>
  <si>
    <t>Project Name</t>
  </si>
  <si>
    <t>Answer each of the questions taking into account the following convention:</t>
  </si>
  <si>
    <t>2: Total execution is evidenced.
1: Partial execution is evidenced.
0: No evidence of execution.
NA: Item does not apply to the project.</t>
  </si>
  <si>
    <t>3. Checklist CVA</t>
  </si>
  <si>
    <t>Score obtained</t>
  </si>
  <si>
    <t>Section explanations (tabs)</t>
  </si>
  <si>
    <t>This checklist was developed within the Project "Environmental Considerations in Cash Transfer Programs" which UNHCR Colombia developed with the financial support of the United Nations Environment Programme (UNEP) and in collaboration with the Colombian Cash Transfer Group (GTM). It contains seven sections (tabs) that will be explained below as well as a step-by-step guide for its application (flowchart). Any feedback to improve this tool in the future will be welcome. 
Please send your comments and suggestions to florezmu@unhcr.org.</t>
  </si>
  <si>
    <r>
      <t xml:space="preserve">SOP: </t>
    </r>
    <r>
      <rPr>
        <sz val="11"/>
        <color theme="1"/>
        <rFont val="Calibri"/>
        <family val="2"/>
        <scheme val="minor"/>
      </rPr>
      <t>List of environmental considerations that are recommended to include in Standard Operation Procedures (SOP).</t>
    </r>
  </si>
  <si>
    <r>
      <rPr>
        <b/>
        <sz val="11"/>
        <color theme="1"/>
        <rFont val="Calibri"/>
        <family val="2"/>
        <scheme val="minor"/>
      </rPr>
      <t>Impact Matrix:</t>
    </r>
    <r>
      <rPr>
        <sz val="11"/>
        <color theme="1"/>
        <rFont val="Calibri"/>
        <family val="2"/>
        <scheme val="minor"/>
      </rPr>
      <t xml:space="preserve">
*It may be used and evaluated by the organizations' own decision. However, because of the high complexity of the exercise, it is recommended that the assessment be based on quantitative data and more rigorous research.
*It includes potential environmental impacts related to the cash distribution mechanism.
*The questions can be evaluated on a scale of 1 to 5 and the result depending on the mechanism indicates whether the impact is 1. very low, 2. low, 3. medium, 4. high and 5. very high. Additional considerations for assessing impacts and a study conducted in Switzerland to quantify the environmental impact of more than 50 everyday actions are also included.</t>
    </r>
  </si>
  <si>
    <t>Step-by-step guide for its application (flowchart)</t>
  </si>
  <si>
    <t>Humanitarian assistance in the provision of goods or food. In-kind assistance is inherently restrictive, as beneficiaries have no choice as to what they receive.</t>
  </si>
  <si>
    <t>B Lab is transforming the global economy to benefit all people, communities and the planet. As a leader in the change of economic systems, this global network creates standards, policies and tools for businesses, and certifies companies, known as B Corps, who then lead the way.
Sistema B comes to Latin America, partnering with BLab to expand the B Movement with a systemic vision. It is a non-profit organization that believes that governments, civil society organizations, social movements, citizens and businesses’ social responsibility, all together, are not enough to solve our current social and environmental problems. It promotes and certifies B Corps and other economic actors in Latin America in order to build a new economy, in which success and financial benefits include social and environmental well-being. See also the B Corporations definition.</t>
  </si>
  <si>
    <t>Stages of product life which include material extraction, production, distribution, use and final destination (the latter refers to post-use destination such as reuse, recycling, recovery and waste disposal).</t>
  </si>
  <si>
    <t>Clean energies or green energies are those forms of energy production that have a minimum or zero environmental impact on the environment during their extraction and generation processes. The clean energies most commonly used today are related to the four main elements present in nature: air (wind, wind energy), water (hydraulic/hydroelectric energy), fire (sun, solar energy), and earth (geothermal energy).</t>
  </si>
  <si>
    <t>PoC</t>
  </si>
  <si>
    <t>People of Concern</t>
  </si>
  <si>
    <t>Mechanism that facilitates the identification of different environmental impacts generated by the distribution mechanism. This tool allows identifying and assessing the total significance of each of the environmental impacts involved.</t>
  </si>
  <si>
    <t xml:space="preserve"> In-kind assistance*</t>
  </si>
  <si>
    <t xml:space="preserve">Process whose purpose is to convert waste into new products or raw material for future use. </t>
  </si>
  <si>
    <t>Recycling</t>
  </si>
  <si>
    <t>Reuse</t>
  </si>
  <si>
    <t xml:space="preserve">To reuse an object or material, either for the same purpose it was originally intended or for a new one. </t>
  </si>
  <si>
    <r>
      <t xml:space="preserve">In the </t>
    </r>
    <r>
      <rPr>
        <b/>
        <sz val="11"/>
        <rFont val="Calibri"/>
        <family val="2"/>
        <scheme val="minor"/>
      </rPr>
      <t>selection of the distribution mechanism</t>
    </r>
    <r>
      <rPr>
        <sz val="11"/>
        <rFont val="Calibri"/>
        <family val="2"/>
        <scheme val="minor"/>
      </rPr>
      <t xml:space="preserve">, if the context allows it, it is suggested to prioritize electronic transfers. Also, consider the FSPs present and active in the intervention area. The impact on the environment through electronic document management could be considered lower because it requires less paper and less mobilization of people (see also section 4 Impact Matrix). </t>
    </r>
  </si>
  <si>
    <r>
      <t>in the</t>
    </r>
    <r>
      <rPr>
        <b/>
        <sz val="11"/>
        <rFont val="Calibri"/>
        <family val="2"/>
        <scheme val="minor"/>
      </rPr>
      <t xml:space="preserve"> list of procedures, roles and responsibilities </t>
    </r>
    <r>
      <rPr>
        <sz val="11"/>
        <rFont val="Calibri"/>
        <family val="2"/>
        <scheme val="minor"/>
      </rPr>
      <t>for the implementation of the program, include the application of the environmental considerations checklist. Likewise, define the team responsible for the application of the checklist and responsible for monitoring the execution of the resulting action plans.</t>
    </r>
  </si>
  <si>
    <r>
      <t xml:space="preserve"> In </t>
    </r>
    <r>
      <rPr>
        <b/>
        <sz val="11"/>
        <rFont val="Calibri"/>
        <family val="2"/>
        <scheme val="minor"/>
      </rPr>
      <t xml:space="preserve">determining eligibility, </t>
    </r>
    <r>
      <rPr>
        <sz val="11"/>
        <rFont val="Calibri"/>
        <family val="2"/>
        <scheme val="minor"/>
      </rPr>
      <t>consider environmental vulnerability as a criteria, especially in contexts where beneficiaries could be affected by environmental degradation or a natural hazard (climate-related or not).</t>
    </r>
  </si>
  <si>
    <r>
      <t xml:space="preserve">Consider the inclusion of environmental aspects in the </t>
    </r>
    <r>
      <rPr>
        <b/>
        <sz val="11"/>
        <rFont val="Calibri"/>
        <family val="2"/>
        <scheme val="minor"/>
      </rPr>
      <t>MEAL</t>
    </r>
    <r>
      <rPr>
        <sz val="11"/>
        <rFont val="Calibri"/>
        <family val="2"/>
        <scheme val="minor"/>
      </rPr>
      <t xml:space="preserve"> process (if a MEAL process is not foreseen, it is suggested to include it in the SOPs). In this process, indicators that measure the impact of the CVA on environmental vulnerability (if relevant to the context), and the potential negative (or positive) environmental impacts from use of the cash.</t>
    </r>
  </si>
  <si>
    <r>
      <t xml:space="preserve">*For the </t>
    </r>
    <r>
      <rPr>
        <b/>
        <sz val="11"/>
        <rFont val="Calibri"/>
        <family val="2"/>
        <scheme val="minor"/>
      </rPr>
      <t>Risk Matrix</t>
    </r>
    <r>
      <rPr>
        <sz val="11"/>
        <rFont val="Calibri"/>
        <family val="2"/>
        <scheme val="minor"/>
      </rPr>
      <t xml:space="preserve">, consider making an assessment of environmental risks. Within this type of risks are those originated by:
(a) </t>
    </r>
    <r>
      <rPr>
        <b/>
        <sz val="11"/>
        <rFont val="Calibri"/>
        <family val="2"/>
        <scheme val="minor"/>
      </rPr>
      <t>Natural phenomena</t>
    </r>
    <r>
      <rPr>
        <sz val="11"/>
        <rFont val="Calibri"/>
        <family val="2"/>
        <scheme val="minor"/>
      </rPr>
      <t xml:space="preserve">, for example, a meteorological event that generates floods, droughts, tropical storms or a geological event that generates tsunamis, earthquakes, among others.
b) </t>
    </r>
    <r>
      <rPr>
        <b/>
        <sz val="11"/>
        <rFont val="Calibri"/>
        <family val="2"/>
        <scheme val="minor"/>
      </rPr>
      <t>Human actions</t>
    </r>
    <r>
      <rPr>
        <sz val="11"/>
        <rFont val="Calibri"/>
        <family val="2"/>
        <scheme val="minor"/>
      </rPr>
      <t>, for example dumping toxic waste in the sea or forest fires in order to use it for pasture or to increase the extent of cultivation.
*Based on the results of the screening (e.g. with NEAT) and the level of risk identified, operations will decide whether to:
(a) conduct a more in-depth environmental and social impact assessment prior to intervention with CVA (when risks are high).
b) and/or implement an Environmental Management Plan (with the support of this Checklist).
c) and/or continue with project implementation as initially planned.</t>
    </r>
  </si>
  <si>
    <r>
      <rPr>
        <b/>
        <sz val="11"/>
        <rFont val="Calibri"/>
        <family val="2"/>
        <scheme val="minor"/>
      </rPr>
      <t xml:space="preserve">"Review of environmental impacts. 
</t>
    </r>
    <r>
      <rPr>
        <sz val="11"/>
        <rFont val="Calibri"/>
        <family val="2"/>
        <scheme val="minor"/>
      </rPr>
      <t>For the selection of the delivery mechanism, have the potentially generated environmental impacts been reviewed?"</t>
    </r>
  </si>
  <si>
    <r>
      <rPr>
        <b/>
        <sz val="11"/>
        <rFont val="Calibri"/>
        <family val="2"/>
        <scheme val="minor"/>
      </rPr>
      <t xml:space="preserve">Market analysis (energy). </t>
    </r>
    <r>
      <rPr>
        <sz val="11"/>
        <rFont val="Calibri"/>
        <family val="2"/>
        <scheme val="minor"/>
      </rPr>
      <t xml:space="preserve">
Have you considered in your market analysis cost to access energy for cooking or heating?</t>
    </r>
  </si>
  <si>
    <r>
      <rPr>
        <b/>
        <sz val="11"/>
        <rFont val="Calibri"/>
        <family val="2"/>
        <scheme val="minor"/>
      </rPr>
      <t xml:space="preserve">Needs assessment
</t>
    </r>
    <r>
      <rPr>
        <sz val="11"/>
        <rFont val="Calibri"/>
        <family val="2"/>
        <scheme val="minor"/>
      </rPr>
      <t>Does the cash transfer response to identified needs consider product or service substitutions that help reduce impacts on the environment, and access to these?"</t>
    </r>
  </si>
  <si>
    <r>
      <t xml:space="preserve">Resource mobilization/fundraising from donors
</t>
    </r>
    <r>
      <rPr>
        <sz val="11"/>
        <rFont val="Calibri"/>
        <family val="2"/>
        <scheme val="minor"/>
      </rPr>
      <t>Has resource mobilization (fundraising with donors) included reference to planned actions to mitigate the environmental impacts identified in #1 above?</t>
    </r>
  </si>
  <si>
    <t>Agreements with implementing partners should at a minimum include the requirement to apply this checklist.</t>
  </si>
  <si>
    <r>
      <t xml:space="preserve">For the review of environmental impacts, three options are suggested:
</t>
    </r>
    <r>
      <rPr>
        <sz val="11"/>
        <rFont val="Calibri"/>
        <family val="2"/>
        <scheme val="minor"/>
      </rPr>
      <t>1. Numerically value the impacts with the Impact Matrix, see section 4Impact Matrix.
2. Conduct the review of the impacts by reading the questions and considerations found in section 4 Impact Matrix, without valuing them (only for reflection).
3. Include the environmental analysis of the delivery mechanism within the Risk Matrix (see numeral 8 of section 2SOP).</t>
    </r>
  </si>
  <si>
    <t>"</t>
  </si>
  <si>
    <r>
      <t xml:space="preserve">The implementation of actions can generate significant added value also from the donor/financier's point of view. The following are some of them:
</t>
    </r>
    <r>
      <rPr>
        <sz val="11"/>
        <rFont val="Calibri"/>
        <family val="2"/>
        <scheme val="minor"/>
      </rPr>
      <t xml:space="preserve">
*Mitigation of impacts on the environment generated by the crisis and/or by the assistance itself.
*Access to funds, as some donors have safeguards that include environmental criteria.
*Additional opportunities for PoCs to expand their knowledge, facilitate their socioeconomic integration and mitigate xenophobia in the case of human mobility.
*Promotion of an environmental culture.
*Reduction of tensions between the community and the PoC (e.g. due to competition for the same natural resources).</t>
    </r>
  </si>
  <si>
    <r>
      <rPr>
        <b/>
        <sz val="11"/>
        <color theme="1"/>
        <rFont val="Calibri"/>
        <family val="2"/>
        <scheme val="minor"/>
      </rPr>
      <t xml:space="preserve">Cash vs. In-kind assistance checklist
</t>
    </r>
    <r>
      <rPr>
        <sz val="11"/>
        <color theme="1"/>
        <rFont val="Calibri"/>
        <family val="2"/>
        <scheme val="minor"/>
      </rPr>
      <t>*Tool to compare the potential environmental impacts of CBI versus in-kind assistance.
*Although it was developed with a focus more directed towards an application in camp contexts, an effort can be made to apply it in a broader context. Any feedback in this regard will be shared with the authors of the corresponding study in order to improve the result.</t>
    </r>
  </si>
  <si>
    <t xml:space="preserve">Within the program and action plan it is suggested to include actions that provide environmental awareness, support eco-friendly good practices (including consumption patterns) and risk reduction measures at household and community level. More proposed actions can be visualized in section 5Actions. It is also suggested to incorporate into the action plan spaces for dialogue, training and delivery of key messages (see section 6Messages). </t>
  </si>
  <si>
    <r>
      <rPr>
        <b/>
        <sz val="11"/>
        <rFont val="Calibri"/>
        <family val="2"/>
        <scheme val="minor"/>
      </rPr>
      <t>Two options are suggested:</t>
    </r>
    <r>
      <rPr>
        <sz val="11"/>
        <rFont val="Calibri"/>
        <family val="2"/>
        <scheme val="minor"/>
      </rPr>
      <t xml:space="preserve">
1. Consider adjusting the PDM questions by including questions such as What are the basic needs of your household that you cannot cover (water, energy, waste management), o What criteria do you use to select your products and/or services in the market (cost, quality/durability, a mix of both), o What is your strategy to minimize expenses (e.g., recycle, reuse products/materials, or prioritize expenses), or How have you met your energy needs (e.g., buying gas, firewood, charcoal, coal, kerosene, or collecting firewood)?
2. Conduct analysis of the questions and answers from an environmental approach, for example, in terms of expenses: how could you generate savings in water, energy, purchase of materials, among others? and in the following projects include key messages or even consider Cash for training programs that aim at decreasing expenses in services and reducing environmental impacts.</t>
    </r>
  </si>
  <si>
    <t>Points scored in evaluation</t>
  </si>
  <si>
    <t>Maximum score to be obtained</t>
  </si>
  <si>
    <t>Percentage achieved in this evaluation</t>
  </si>
  <si>
    <r>
      <t xml:space="preserve">To validate whether products are eco-friendly, consider </t>
    </r>
    <r>
      <rPr>
        <b/>
        <sz val="11"/>
        <rFont val="Calibri"/>
        <family val="2"/>
        <scheme val="minor"/>
      </rPr>
      <t>for non-food items</t>
    </r>
    <r>
      <rPr>
        <sz val="11"/>
        <rFont val="Calibri"/>
        <family val="2"/>
        <scheme val="minor"/>
      </rPr>
      <t xml:space="preserve"> criteria such as production process, durability, materials used, product lifecycle, final disposal of products vs. possibility of recycling, reuse, recovery, reduction of packaging materials, among others.
</t>
    </r>
    <r>
      <rPr>
        <b/>
        <sz val="11"/>
        <rFont val="Calibri"/>
        <family val="2"/>
        <scheme val="minor"/>
      </rPr>
      <t>For food items,</t>
    </r>
    <r>
      <rPr>
        <sz val="11"/>
        <rFont val="Calibri"/>
        <family val="2"/>
        <scheme val="minor"/>
      </rPr>
      <t xml:space="preserve"> apply criteria such as use of agrochemicals, water requirements, production processes, transportation distance, among others. Many foods from integrated or organic production are not only more eco-friendly but also help to preserve the health of consumers, e.g. organic food products and ecological cleaning products. 
</t>
    </r>
    <r>
      <rPr>
        <b/>
        <sz val="11"/>
        <rFont val="Calibri"/>
        <family val="2"/>
        <scheme val="minor"/>
      </rPr>
      <t xml:space="preserve">Examples of eco-friendly products: </t>
    </r>
    <r>
      <rPr>
        <sz val="11"/>
        <rFont val="Calibri"/>
        <family val="2"/>
        <scheme val="minor"/>
      </rPr>
      <t>Certified palm oil, energy-efficient stoves, certified wood, organic/agro-ecological food, cleaning products, menstrual cup, reusable diapers, among others.</t>
    </r>
  </si>
  <si>
    <r>
      <t xml:space="preserve">Consider doing a </t>
    </r>
    <r>
      <rPr>
        <b/>
        <sz val="11"/>
        <rFont val="Calibri"/>
        <family val="2"/>
        <scheme val="minor"/>
      </rPr>
      <t>study on the costs of energy access:</t>
    </r>
    <r>
      <rPr>
        <sz val="11"/>
        <rFont val="Calibri"/>
        <family val="2"/>
        <scheme val="minor"/>
      </rPr>
      <t xml:space="preserve"> A 2017 study by the Global Alliance for Clean Cookstoves (GACC) reviewed the costs of cooking fuels in Uganda for one year. They found that charcoal was the most expensive fuel, at USD 475 per household per year; LPG was considerably cheaper, at an annual cost of USD 338 per household. Purchased firewood and uncharred agricultural residue briquettes are similarly priced at $260 to $290 per household per year. </t>
    </r>
  </si>
  <si>
    <t xml:space="preserve">*Including the environment in lessons learned and reports could add value to the humanitarian response. Also, the environmental culture could be made visible, which could lead to an increase in funding.
*From the lessons learned, internal processes could be adjusted and could be reflected in a more effective and environmentally friendly assistance. Lessons learned should include any environmental impact observed during project implementation (inadequate consumption of resources such as water, energy, paper, plastic, etc., water pollution, loss of biodiversity, waste generation, air pollution, etc.). 
*Indicators reflecting environmental management achievements or changes in vulnerability at household/community level could be included in the report (e.g. number of actions implemented, number of people sensitized, risk reduction measures implemented, cost reduction due to changes in materials/purchases, among others).
*It is also suggested to include the progress of how the application and integration of environmental criteria in the CVAs has been growing year by year. </t>
  </si>
  <si>
    <t>Progress line</t>
  </si>
  <si>
    <t>Assessment and analysis</t>
  </si>
  <si>
    <r>
      <rPr>
        <b/>
        <sz val="11"/>
        <rFont val="Calibri"/>
        <family val="2"/>
        <scheme val="minor"/>
      </rPr>
      <t>1) Consider including the following environmental criteria when analysing suppliers:</t>
    </r>
    <r>
      <rPr>
        <sz val="11"/>
        <rFont val="Calibri"/>
        <family val="2"/>
        <scheme val="minor"/>
      </rPr>
      <t xml:space="preserve">
*Existing and implemented social responsibility programs and environmental policies.
*Sustainable investment policies (especially in the case of FSP).
*Good environmental practices: avoid printing, digitalization of processes, payments with digital technology (keeping in mind that managing documents and information electronically generates a lower environmental impact), reducing waste generation (linked to responsible consumption, reducing the use of packaging, plastics and polystyrene), waste management programs and proper use of water and energy, messages alluding to environmental care, among others.
*Support and promotion of local services and markets (keep in mind that buying locally does not necessarily mean it is more sustainable, production methods can sometimes be more impactful than transportation).
*Existence of certifications of sustainable management, organic production or System B Company, among others. Also, it may be considered if they are in the process of transitioning to these types of certifications and processes (in the analysis the non-existence of certifications should not necessarily be an excluding factor. For example, retailers may not have formal certifications or policies, but may be interested in contributing to local trade and/or applying environmental practices).
</t>
    </r>
    <r>
      <rPr>
        <b/>
        <sz val="11"/>
        <rFont val="Calibri"/>
        <family val="2"/>
        <scheme val="minor"/>
      </rPr>
      <t>2) Include identified environmental agreements in the contract when selecting the supplier.</t>
    </r>
  </si>
  <si>
    <r>
      <rPr>
        <b/>
        <sz val="11"/>
        <color theme="1"/>
        <rFont val="Calibri"/>
        <family val="2"/>
        <scheme val="minor"/>
      </rPr>
      <t>Checklist CVA</t>
    </r>
    <r>
      <rPr>
        <sz val="11"/>
        <color theme="1"/>
        <rFont val="Calibri"/>
        <family val="2"/>
        <scheme val="minor"/>
      </rPr>
      <t>: 
*It is proposed to apply this checklist as part of the response analysis and thus determine an intervention that includes pro-environmental measures and actions. Its application and implementation of additional measures is voluntary.
*It will help to identify possible measures to mitigate the environmental impact of cash transfer programs (Cash and Voucher). It will also guide organizations on the environmental considerations to be included at each stage of the project.
*If the checklist cannot be done in the first phase of intervention due to lack of time, it is recommended that it be applied in the following stages. For example, in an emergency assistance, the implementation of actions in the recovery stage could be considered.
*Answer each of the questions taking into account the following convention:
2: Total execution is evidenced.
1: Partial execution is evidenced.
0: No evidence of execution.
NA: Item does not apply to the project.
For scores of 0 and 1 it is suggested to define an action plan.
*Each question includes guiding information, which will serve as an example to manage the given topic.
*The remarks/notes column can be used to make annotations/comments related to the application of the checklist and for the organization's own issues (aide memoire type for later clarification). 
*At the end of the checklist, the percentage achieved in the application of the checklist will be shown.</t>
    </r>
  </si>
  <si>
    <r>
      <rPr>
        <b/>
        <sz val="11"/>
        <rFont val="Calibri"/>
        <family val="2"/>
        <scheme val="minor"/>
      </rPr>
      <t>Review for each CVA process the inclusion of environmental impact mitigation measures</t>
    </r>
    <r>
      <rPr>
        <sz val="11"/>
        <rFont val="Calibri"/>
        <family val="2"/>
        <scheme val="minor"/>
      </rPr>
      <t xml:space="preserve"> such as minimizing document printing, digitization of processes, electronic communication, handling of evidence in digital files and application of the checklist for each of these (the impact on the environment through the management of electronic documents is lower). This suggestion is not limited only to the processes of the CVAs but serves as a recommendation for all procedures at the level of all offices</t>
    </r>
  </si>
  <si>
    <r>
      <t xml:space="preserve">In the </t>
    </r>
    <r>
      <rPr>
        <b/>
        <sz val="11"/>
        <rFont val="Calibri"/>
        <family val="2"/>
        <scheme val="minor"/>
      </rPr>
      <t>FSP contract</t>
    </r>
    <r>
      <rPr>
        <sz val="11"/>
        <rFont val="Calibri"/>
        <family val="2"/>
        <scheme val="minor"/>
      </rPr>
      <t>, include the criteria to be met in order not to affect the environment. Criteria may include social responsibility programs, existing and applied environmental policies, sustainable investment policies, good environmental practices such as waste management, the existence of sustainable management certifications, among others.</t>
    </r>
    <r>
      <rPr>
        <b/>
        <sz val="11"/>
        <rFont val="Calibri"/>
        <family val="2"/>
        <scheme val="minor"/>
      </rPr>
      <t xml:space="preserve"> If it is another type of service</t>
    </r>
    <r>
      <rPr>
        <sz val="11"/>
        <rFont val="Calibri"/>
        <family val="2"/>
        <scheme val="minor"/>
      </rPr>
      <t xml:space="preserve"> supplier in addition to the criteria mentioned above, it is suggested to include criteria such as support or preference to organic producers or in the process of transition, certified company of system B or in the process of becoming one, among others. In other words, any sign of a commitment to the environment (and to Cash's beneficiaries) can be useful. </t>
    </r>
  </si>
  <si>
    <t>Checklist CVA and Environment - How to use it</t>
  </si>
  <si>
    <t>Do any of the stages of the life cycle of the mechanism reduce energy resources (e.g. oil, natural gas, coal, etc.) or other materials (e.g. high consumption of raw materials to produce the mechanisms)?</t>
  </si>
  <si>
    <t>Do any of the stages of the life cycle of the mechanism increase biodiversity loss and deforestation?</t>
  </si>
  <si>
    <t>In addition to the environmental impact generated by applying the selected mechanism as such, it is also necessary to take into account the additional activities that it requires or on which it has an impact that also generate an environmental impact. Some factors are mentioned below:
*Depending on the context and the level of dispersion of beneficiaries and financial service providers, the application of a certain mechanism may generate greater mobilization needs (and therefore environmental impact) than another.
*Products purchased by beneficiaries may have multiple impacts on the environment. That is why not only the carbon footprint is measured but also other environmental impacts generated during the life cycle of a product (e.g. toxicity, air pollution, biodiversity loss, soil loss or degradation, waste generation, use and contamination of water sources, among others). Therefore, the impact may be greater or lesser depending on the product selected. Some mechanisms have greater potential to influence product selection than others, with in-kind aid having the greatest control in the hands of humanitarian actors.</t>
  </si>
  <si>
    <t>*This matrix may be used and qualified by the organizations' own decision. However, due to the high complexity of the exercise, it is recommended that the valuation be based on quantitative data and more rigorous research.
*It includes the possible environmental impacts in relation to the cash distribution mechanism.
*The questions can be evaluated on a scale of 1 to 5 and the result shows, depending on the mechanism, whether the impact is 1. very low, 2. low, 3. medium, 4. high and 5. very high. Additional considerations are also included in the questions to assess the impacts and information on the environmental impact generated by our daily activities (see information below the matrix).</t>
  </si>
  <si>
    <t>Type of assistance/mechanism</t>
  </si>
  <si>
    <t xml:space="preserve">The Radio and Television of French-speaking Switzerland (RTS) commissioned a study* to quantify the environmental impact of more than 50 everyday actions in Switzerland in order to show which are the most polluting, what can be done to reduce the environmental impact and how the pitfalls of consumption, eating, travel and leisure habits can be avoided. Below are the activities with their respective environmental loads (considering the sum of the possible environmental impacts) and carbon footprint. It is important to note that this study was made based on the Swiss context, where the main source of energy is hydroelectric. The values for other contexts may differ, however, the relationships between different activities should be kept in similar ratios. </t>
  </si>
  <si>
    <r>
      <t>Carbon Footprint (kg CO</t>
    </r>
    <r>
      <rPr>
        <b/>
        <vertAlign val="superscript"/>
        <sz val="11"/>
        <color rgb="FF000000"/>
        <rFont val="Calibri"/>
        <family val="2"/>
        <scheme val="minor"/>
      </rPr>
      <t>2</t>
    </r>
    <r>
      <rPr>
        <b/>
        <sz val="11"/>
        <color rgb="FF000000"/>
        <rFont val="Calibri"/>
        <family val="2"/>
        <scheme val="minor"/>
      </rPr>
      <t>)</t>
    </r>
  </si>
  <si>
    <t>Drive one kilometre in a car</t>
  </si>
  <si>
    <t>*Source: https://www.rts.ch/la-1ere/programmes/on-en-parle/11390204-ecobilans-gestes-quotidien.html (in French)</t>
  </si>
  <si>
    <r>
      <t xml:space="preserve">In addition to mitigating environmental impacts on projects by requesting attitudinal adjustments from our partners and suppliers, it is us, the organizations and promoters of the SDGs, who must set an example by reducing our own environmental footprints. </t>
    </r>
    <r>
      <rPr>
        <b/>
        <sz val="11"/>
        <rFont val="Calibri"/>
        <family val="2"/>
        <scheme val="minor"/>
      </rPr>
      <t>There are many simple and environmentally friendly practices that every organization can implement. Here are a few:</t>
    </r>
    <r>
      <rPr>
        <sz val="11"/>
        <rFont val="Calibri"/>
        <family val="2"/>
        <scheme val="minor"/>
      </rPr>
      <t xml:space="preserve">
*Define a regulatory framework at the institutional level that includes the environmental component as a key aspect in the implementation of projects and activities.
*Digitalize processes.
*Transportation: Continue to promote teleworking, reduce air travel, purchase electric cars, among others.
*Printing: avoid unnecessary printing and if printing is necessary, use recycled paper and print on both sides of the paper.
*Promote responsible consumption, for example, minimize the use of plastic and expanded polystyrene (also for coffee; bring your own cup to be served).
*Minimize waste generation and implement adequate waste management.
*Adequate management of resources, for example, rational use of energy and water.
*Include environmental criteria in processes, for example, in Supply implement sustainable purchasing and incorporate environmental considerations in terms of reference and contracts with suppliers.
</t>
    </r>
    <r>
      <rPr>
        <b/>
        <sz val="11"/>
        <rFont val="Calibri"/>
        <family val="2"/>
        <scheme val="minor"/>
      </rPr>
      <t xml:space="preserve">Note: </t>
    </r>
    <r>
      <rPr>
        <sz val="11"/>
        <rFont val="Calibri"/>
        <family val="2"/>
        <scheme val="minor"/>
      </rPr>
      <t>Some of the above actions could result in cost savings.</t>
    </r>
  </si>
  <si>
    <t>If access to eco-friendly/sustainable products is limited due to their higher cost versus lower quality or less environmental friendly products, voucher assistance may be considered.</t>
  </si>
  <si>
    <r>
      <rPr>
        <b/>
        <sz val="11"/>
        <rFont val="Calibri"/>
        <family val="2"/>
        <scheme val="minor"/>
      </rPr>
      <t>Use financial service providers</t>
    </r>
    <r>
      <rPr>
        <sz val="11"/>
        <rFont val="Calibri"/>
        <family val="2"/>
        <scheme val="minor"/>
      </rPr>
      <t xml:space="preserve"> such as remittance agencies, mobile money or electronic vouchers.</t>
    </r>
  </si>
  <si>
    <r>
      <t xml:space="preserve">In the case of a </t>
    </r>
    <r>
      <rPr>
        <b/>
        <sz val="11"/>
        <rFont val="Calibri"/>
        <family val="2"/>
        <scheme val="minor"/>
      </rPr>
      <t>Cash or In-kind assistance</t>
    </r>
    <r>
      <rPr>
        <sz val="11"/>
        <rFont val="Calibri"/>
        <family val="2"/>
        <scheme val="minor"/>
      </rPr>
      <t>, it is recommended to use the checklist developed by ARUP and UNHCR (see section 7 Cash vs. In-kind Checklist).</t>
    </r>
  </si>
  <si>
    <r>
      <rPr>
        <b/>
        <sz val="11"/>
        <rFont val="Calibri"/>
        <family val="2"/>
        <scheme val="minor"/>
      </rPr>
      <t>Cash for training</t>
    </r>
    <r>
      <rPr>
        <sz val="11"/>
        <rFont val="Calibri"/>
        <family val="2"/>
        <scheme val="minor"/>
      </rPr>
      <t xml:space="preserve"> with the objective of:
*Orienting consumer purchases towards more organic and nutritious food, more eco-friendly products and support the local market.
*Capacity building for waste management and even, if possible, to generate alternative livelihoods with the use of waste.
This type of program can be done as an optional activity (complementary programming) or as a condition (i.e., attendance is mandatory to receive cash). </t>
    </r>
  </si>
  <si>
    <r>
      <rPr>
        <b/>
        <sz val="11"/>
        <rFont val="Calibri"/>
        <family val="2"/>
        <scheme val="minor"/>
      </rPr>
      <t xml:space="preserve">Support waste management schemes </t>
    </r>
    <r>
      <rPr>
        <sz val="11"/>
        <rFont val="Calibri"/>
        <family val="2"/>
        <scheme val="minor"/>
      </rPr>
      <t>(collection, recycling, disposal) to reduce the environmental impact associated with waste from products that beneficiaries can purchase with cash or vouchers. Such schemes can strengthen existing municipal programs (urban/rural areas) and/or be developed as income-generating activities (urban/rural areas). Also, coordinate with local authorities and companies on such schemes and accompany them with communication campaigns.</t>
    </r>
  </si>
  <si>
    <r>
      <t>In the case of selecting a mechanism that involves plastic emissions, if possible use a material that can be easily recycled</t>
    </r>
    <r>
      <rPr>
        <b/>
        <sz val="11"/>
        <rFont val="Calibri"/>
        <family val="2"/>
        <scheme val="minor"/>
      </rPr>
      <t xml:space="preserve"> (see link https://n9.cl/bihb).</t>
    </r>
    <r>
      <rPr>
        <sz val="11"/>
        <rFont val="Calibri"/>
        <family val="2"/>
        <scheme val="minor"/>
      </rPr>
      <t xml:space="preserve"> In addition, include in the CTP cycle either key messages for proper waste management by beneficiaries or an activity that integrates the delivery of plastics and a plan for their collection and recycling.</t>
    </r>
  </si>
  <si>
    <r>
      <rPr>
        <b/>
        <sz val="11"/>
        <rFont val="Calibri"/>
        <family val="2"/>
        <scheme val="minor"/>
      </rPr>
      <t xml:space="preserve">Strengthening local markets
</t>
    </r>
    <r>
      <rPr>
        <sz val="11"/>
        <rFont val="Calibri"/>
        <family val="2"/>
        <scheme val="minor"/>
      </rPr>
      <t>Direct support to local merchants and stores to promote an environmentally friendly culture and the inclusion of environmental practices. For example, accepting mobile money in their markets, linking with local producers, supplying eco-friendly products, improving packaging (not using plastic bags or polystyrene), waste management, energy saving, among others. And teach them that some practices could also have an impact on their costs</t>
    </r>
  </si>
  <si>
    <r>
      <rPr>
        <b/>
        <sz val="11"/>
        <rFont val="Calibri"/>
        <family val="2"/>
        <scheme val="minor"/>
      </rPr>
      <t>Awareness-rising on environmental issues</t>
    </r>
    <r>
      <rPr>
        <sz val="11"/>
        <rFont val="Calibri"/>
        <family val="2"/>
        <scheme val="minor"/>
      </rPr>
      <t xml:space="preserve"> for staff that will implement projects, including spreading of best practices/experiences between agencies (e.g. in clusters or coordination's meetings).</t>
    </r>
  </si>
  <si>
    <r>
      <rPr>
        <b/>
        <sz val="11"/>
        <rFont val="Calibri"/>
        <family val="2"/>
        <scheme val="minor"/>
      </rPr>
      <t>Cash for environment</t>
    </r>
    <r>
      <rPr>
        <sz val="11"/>
        <rFont val="Calibri"/>
        <family val="2"/>
        <scheme val="minor"/>
      </rPr>
      <t xml:space="preserve"> incentive for participation in waste clean-up, recycling or reforestation days or subsidy to access gas instead of firewood.
These types of projects are interesting from an environmental point of view as long as they have a concrete objective and are designed with that intention (they are not just a way of giving money to the beneficiaries). They can also be linked to community integration strategies.</t>
    </r>
  </si>
  <si>
    <r>
      <rPr>
        <b/>
        <sz val="11"/>
        <rFont val="Calibri"/>
        <family val="2"/>
        <scheme val="minor"/>
      </rPr>
      <t>Livelihoods:</t>
    </r>
    <r>
      <rPr>
        <sz val="11"/>
        <rFont val="Calibri"/>
        <family val="2"/>
        <scheme val="minor"/>
      </rPr>
      <t xml:space="preserve">
*Connecting activities of integration and job creation to activities with an environmental focus.
*Support environmental entrepreneurship, e.g. companies that produce clean energy resources or work with waste valorisation.
*Environmental projects together with other members of the Cash Working Group and PoC.
*Evaluate, within the criteria for the delivery of seed capital, environmentally favourable practices, e.g., environmental entrepreneurship that includes some impact mitigation actions.</t>
    </r>
  </si>
  <si>
    <t>Institutional decisions</t>
  </si>
  <si>
    <t>Needs Assessment</t>
  </si>
  <si>
    <t>It is recommended that planners of sectoral projects accompanied by CTPs carry out an analysis of potential environmental impacts and risks. There are different tools of greater or lesser complexity to do this work, being NEAT+ and Sphere Manual two tools of easy application that exist in several languages and do not require environmental expertise.
NEAT+ is a tool that allows a rapid evaluation (screening) of the environmental dimension, ideally to be done already at the time of planning an intervention. For this purpose, questionnaires are completed on the project site and planned activities. The tool cross-checks information related to the environmental sensitivity of the site and its ecosystem with possible environmental impacts of planned activities and provides mitigation recommendations. At the moment it can only be applied for activities related to Shelter, WASH, and Food Security/Livelihoods in rural or semi-rural contexts. A version for urban contexts is under preparation. . 
Link: https://eecentre.org/resources/neat/
The 2018 version of the Sphere Handbook includes environmental considerations to take into account in humanitarian response for each sector. 
Link: https://spherestandards.org/handbook-2018/
Environment thematic sheet: https://spherestandards.org/wp-content/uploads/Sphere-thematic-sheet-environment-EN.pdf
Disaster risk reduction thematic sheets: https://spherestandards.org/wp-content/uploads/Sphere-ThematicSheet-DRR-EN.pdf</t>
  </si>
  <si>
    <t>*Since 1700 more than 85% of wetlands and since 1870 half of the coral reefs lost. 
*75% of terrestrial ecosystems and 66% of marine ecosystems are already "seriously altered". 
*One million species (out of 8 million) in danger of extinction - the rate of extinction is accelerating.
*60% of known diseases and 75% of new infectious diseases are zoonotic (including COVID 19, Avian Influenza, Dengue, AIDS, Yellow Fever, Malaria, Zika, Rabies, Tuberculosis. Leishmaniasis, among others)</t>
  </si>
  <si>
    <t xml:space="preserve">*The first recommendation to reduce greenhouse gas emissions from transportation is always to avoid unnecessary commuting: regardless of existing pandemic health protocols, encourage teleworking at least once a week and promote the use of teleconferencing and online meetings.
*Where possible, encourage staff to walk, cycle or take public transport to work. If not, if a private vehicle is necessary and if health protocols (COVID-19) allow it, encourage staff to share a single vehicle among several who live on the same route. In addition to helping the planet, if you walk or cycle, it helps your physical health.
*Traffic generates 14% of CO2 equivalent emissions.
*Air pollution kills 7 million people every year (WHO). </t>
  </si>
  <si>
    <t>I need to print. What can I do? 
1. Ask myself if I really need to print. 
2. If yes, do it on recycled paper or double-sided.
3. Recycle the used paper.
*Turn in toners to post-consumer programs (toner ink is highly toxic and used cartridges require specialized treatment to avoid contamination).</t>
  </si>
  <si>
    <t>*Encourage conscious shopping, e.g., less plastic, cardboard, polystyrene or any type of unnecessary packaging.
*Encourage the use of cloth bags, baskets or shopping carts for shopping.
*Encourage the purchase of products in local markets, be aware that this only favours the environment if the products are produced in an eco-friendly way.
*Encourage the purchase of eco-friendly products (use packaging that can degrade easily, such as napkins, paper bags, among others).
*To highlight the reduction of costs if changes are implemented in the purchase of products. For example, if I buy a reusable diaper, how much do I save?</t>
  </si>
  <si>
    <t>*When you protect water, you protect life. We are 80% water. Save 80% of yourself.
*How about reusing water?
Use rainwater harvesting systems for later use in sanitary facilities, for watering plants....
Collect the water that comes out of the shower while waiting for it to heat up to use it for other purposes.
*Avoid leaving taps running while doing activities such as brushing teeth or soaping hands. 
*If you have gardens, adjust garden watering to times of the day with low evaporation.
*Periodically check water taps, plumbing and pipes inside and outside the house to avoid leaks.
*SHOWER INSTEAD OF TAKING A BATH AND DO NOT LEAVE THE TAPS DRIPPING. This saves up to 75% of energy and water consumption.
*A single mercury battery can contaminate up to 1,000 litters of water, an alkaline battery 167,000 litters.</t>
  </si>
  <si>
    <t>*Declare your home/office as a place free of polystyrene and single-use plastic. Use reusable containers, e.g., the same cup for coffee and a bottle for water.
*When choosing between similar products, choose the one with less packaging. Avoid the consumption of excessively packaged products, not only because they generate more garbage, but also because you will surely be paying the extra cost of those packages.
*Ask yourself the following questions: Is the car or motorcycle where I transport myself in perfect condition and do I not pollute, do I have my shopping bag handy, am I responsible with my consumption habits, do I really buy what I need? If the answers are yes, give yourself a hug, you are leaving a better world for the next generations.
*Use vinegar with lemon and a little natural flavouring instead of chemicals to clean your floors and remove grease.
*Use an orange or lemon and insert cloves or basil pots to keep insects away instead of using insecticides.
*Before discarding a piece of equipment or clothing because it is no longer useful, think about why not try to fix it and prolong its useful life.
*Use rechargeable batteries, you help the environment and in the long run your pocket will thank you for it.
*I do sports, I eat healthy and take care of my body, now the question is, do I do this with the planet?
*If our generation is the environmental generation, how much are we leaving the next inhabitants of our planet?</t>
  </si>
  <si>
    <t>*If you want to take care of the planet, minimize your waste and if you generate it, promise to separate it properly.
*Good practices with waste: Usable organic waste can be used for natural composting. Learn how to do it now, you will see how easy it is... Recycle, reuse, repair, and why not, it could even generate additional income for you. If you apply a proper separation you will surely decrease the generation of non-usable waste.
*Donate equipment/clothing to foundations/people who can reuse them. In this way you help someone and generate less waste.
*Reuse glass and plastic containers at home, so you give them a second use and prevent them from going directly to the trash. How about a nice recycled vase?
*Use cans as flower pots for example to store pencils or buttons.
*Reuse your unusable clothes for other uses, such as kitchen towels or a thousand other things that can be made with scraps.
*It is estimated that a plastic bag takes at least 100 years to degrade, and it is considered that its average useful life is 15 minutes, only 5% are recycled. The vast majority ends up in rivers and oceans, becoming a source of high impact pollution of marine and aquatic ecosystems.</t>
  </si>
  <si>
    <t>*The main recommendation to save energy and reduce greenhouse gas emissions is always the same: Turn off equipment while not using them. 
*Air conditioning is a very important energy consumption and, depending on the climate zone, more energy is consumed in cooling or heating mode. The ideal temperature for offices that require cooling is between 24ºC and 26ºC to feel comfortable and not to waste energy and the ideal temperature for heated environments is between 20ºC and 23ºC. As a general rule it is necessary to avoid exceeding 12 degrees difference with the outside temperature.
*Before turning on the air conditioning, make sure that all windows and doors are closed to create a good insulation.
*When using the internet or sending an email, energy is required to power the data centres, computers and devices that then send, filter, read and deliver the emails. Therefore, by consciously managing email and the internet, carbon dioxide emissions can be reduced. For example, it is possible to reduce the amount of mails (it is not necessary to confirm and thank the reception of each mail, sometimes it is possible to reduce the amount of people copying); the use of internet through mobile data consumes much more energy than the use of Wi-Fi; the same is for the streaming of images compared to sound (that is why it is better to listen to music only and not to let music videos play if you do not watch them); there are also search engines that are greener than others (e.g. Ecosia.org invests the revenue generated by advertising in planting trees to offset the carbon dioxide generated by searches). 
*Digitalization generates 4% of CO2 equivalent emissions, (rising trend). And power and heat generation 25%.
*Use energy-saving light lamps. Saving is money, spend on your motivations not on light.</t>
  </si>
  <si>
    <t>Refers to the limits applied to the use of the transfer after it has been received by the beneficiary. Restrictions apply to the products and services to which the transfer gives access and the places where it is allowed to be used. The degree of restriction may vary, from the requirement to purchase specific items to only being able to purchase from a particular category of products and/or services/purchase of specific items to the purchase of products and/or services in a general category. Vouchers are inherently restrictive because they limit what the beneficiary can purchase and where. In-kind assistance is also considered restricted. Multipurpose transfers are not restrictive in terms of beneficiary use. Note that restrictions apply to the use of a transfer and are different from the conditions that are the activities the beneficiary must fulfil in order to receive assistance.</t>
  </si>
  <si>
    <r>
      <rPr>
        <b/>
        <sz val="11"/>
        <rFont val="Calibri"/>
        <family val="2"/>
        <scheme val="minor"/>
      </rPr>
      <t xml:space="preserve">Cash for Resilience: </t>
    </r>
    <r>
      <rPr>
        <sz val="11"/>
        <rFont val="Calibri"/>
        <family val="2"/>
        <scheme val="minor"/>
      </rPr>
      <t xml:space="preserve">
*The aspects to include here may be broad and context-specific, especially from a household/community perspective and very context-specific. Some could be directly related to reducing disaster risk and thus reducing their vulnerability to environmental hazards. 
*Supporting local actors to undertake urban resilience activities in their urban communities can be a powerful way to build social cohesion, improve livelihoods and make cities more liveable. The Red Cross Red Crescent Climate Centre (https://preparecenter.org/) and its partners have developed an urban action kit (https://preparecenter.org/toolkit/urban-action-kit/) to do this. The Urban Action Kit is a quick-start, low-cost, do-it-yourself guide to urban resilience. The activities in the kit require little or no funding, are short commitments, and use existing networks and skills.</t>
    </r>
  </si>
  <si>
    <t>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</si>
</sst>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0"/>
      <color rgb="FF000000"/>
      <name val="Arial"/>
      <family val="2"/>
    </font>
    <font>
      <b/>
      <sz val="14"/>
      <color theme="0"/>
      <name val="Calibri"/>
      <family val="2"/>
      <scheme val="minor"/>
    </font>
    <font>
      <sz val="14"/>
      <color theme="1"/>
      <name val="Calibri"/>
      <family val="2"/>
      <scheme val="minor"/>
    </font>
    <font>
      <b/>
      <sz val="14"/>
      <color theme="1"/>
      <name val="Calibri"/>
      <family val="2"/>
      <scheme val="minor"/>
    </font>
    <font>
      <sz val="10"/>
      <name val="Arial"/>
      <family val="2"/>
    </font>
    <font>
      <b/>
      <sz val="14"/>
      <name val="Calibri"/>
      <family val="2"/>
      <scheme val="minor"/>
    </font>
    <font>
      <b/>
      <sz val="11"/>
      <name val="Gill Sans MT"/>
      <family val="2"/>
    </font>
    <font>
      <b/>
      <sz val="11"/>
      <color rgb="FFFF0000"/>
      <name val="Calibri"/>
      <family val="2"/>
      <scheme val="minor"/>
    </font>
    <font>
      <sz val="11"/>
      <color rgb="FF00B050"/>
      <name val="Calibri"/>
      <family val="2"/>
      <scheme val="minor"/>
    </font>
    <font>
      <b/>
      <sz val="14"/>
      <color rgb="FFFF0000"/>
      <name val="Calibri"/>
      <family val="2"/>
      <scheme val="minor"/>
    </font>
    <font>
      <sz val="11"/>
      <color theme="1"/>
      <name val="Calibri"/>
      <family val="2"/>
      <scheme val="minor"/>
    </font>
    <font>
      <u/>
      <sz val="11"/>
      <color theme="10"/>
      <name val="Calibri"/>
      <family val="2"/>
      <scheme val="minor"/>
    </font>
    <font>
      <sz val="11"/>
      <color rgb="FF0070C0"/>
      <name val="Calibri"/>
      <family val="2"/>
      <scheme val="minor"/>
    </font>
    <font>
      <u/>
      <sz val="11"/>
      <color rgb="FFFF0000"/>
      <name val="Calibri"/>
      <family val="2"/>
      <scheme val="minor"/>
    </font>
    <font>
      <sz val="14"/>
      <color rgb="FFFF0000"/>
      <name val="Calibri"/>
      <family val="2"/>
      <scheme val="minor"/>
    </font>
    <font>
      <b/>
      <sz val="11"/>
      <color theme="0"/>
      <name val="Calibri"/>
      <family val="2"/>
      <scheme val="minor"/>
    </font>
    <font>
      <sz val="10"/>
      <color theme="1"/>
      <name val="Calibri"/>
      <family val="2"/>
      <scheme val="minor"/>
    </font>
    <font>
      <sz val="10"/>
      <color rgb="FFFF0000"/>
      <name val="Calibri"/>
      <family val="2"/>
      <scheme val="minor"/>
    </font>
    <font>
      <b/>
      <sz val="11"/>
      <color rgb="FF000000"/>
      <name val="Calibri"/>
      <family val="2"/>
      <scheme val="minor"/>
    </font>
    <font>
      <b/>
      <vertAlign val="superscript"/>
      <sz val="11"/>
      <color rgb="FF000000"/>
      <name val="Calibri"/>
      <family val="2"/>
      <scheme val="minor"/>
    </font>
    <font>
      <sz val="11"/>
      <color rgb="FF000000"/>
      <name val="Calibri"/>
      <family val="2"/>
      <scheme val="minor"/>
    </font>
    <font>
      <sz val="11"/>
      <color rgb="FF0070C0"/>
      <name val="Arial"/>
      <family val="2"/>
    </font>
    <font>
      <sz val="11"/>
      <color theme="1"/>
      <name val="Arial"/>
      <family val="2"/>
    </font>
    <font>
      <vertAlign val="superscript"/>
      <sz val="11"/>
      <color theme="1"/>
      <name val="Calibri"/>
      <family val="2"/>
      <scheme val="minor"/>
    </font>
    <font>
      <b/>
      <sz val="16"/>
      <name val="Gill Sans MT"/>
      <family val="2"/>
    </font>
    <font>
      <b/>
      <sz val="16"/>
      <name val="Calibri"/>
      <family val="2"/>
      <scheme val="minor"/>
    </font>
    <font>
      <sz val="11"/>
      <color theme="8"/>
      <name val="Calibri"/>
      <family val="2"/>
      <scheme val="minor"/>
    </font>
    <font>
      <b/>
      <sz val="11"/>
      <color rgb="FF0070C0"/>
      <name val="Calibri"/>
      <family val="2"/>
      <scheme val="minor"/>
    </font>
    <font>
      <b/>
      <sz val="16"/>
      <color theme="1"/>
      <name val="Calibri"/>
      <family val="2"/>
      <scheme val="minor"/>
    </font>
    <font>
      <b/>
      <sz val="16"/>
      <color theme="0"/>
      <name val="Calibri"/>
      <family val="2"/>
      <scheme val="minor"/>
    </font>
  </fonts>
  <fills count="18">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2"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9"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7030A0"/>
        <bgColor indexed="64"/>
      </patternFill>
    </fill>
    <fill>
      <patternFill patternType="solid">
        <fgColor theme="4" tint="-0.249977111117893"/>
        <bgColor indexed="64"/>
      </patternFill>
    </fill>
    <fill>
      <patternFill patternType="solid">
        <fgColor rgb="FF92D050"/>
        <bgColor rgb="FF92D050"/>
      </patternFill>
    </fill>
    <fill>
      <patternFill patternType="solid">
        <fgColor theme="2"/>
        <bgColor rgb="FFFFFFFF"/>
      </patternFill>
    </fill>
    <fill>
      <patternFill patternType="solid">
        <fgColor theme="0" tint="-4.9989318521683403E-2"/>
        <bgColor rgb="FFFFFFFF"/>
      </patternFill>
    </fill>
    <fill>
      <patternFill patternType="solid">
        <fgColor rgb="FFF2F2F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bottom/>
      <diagonal/>
    </border>
    <border>
      <left style="thin">
        <color indexed="64"/>
      </left>
      <right style="thin">
        <color indexed="64"/>
      </right>
      <top/>
      <bottom/>
      <diagonal/>
    </border>
  </borders>
  <cellStyleXfs count="6">
    <xf numFmtId="0" fontId="0" fillId="0" borderId="0"/>
    <xf numFmtId="0" fontId="5" fillId="0" borderId="0"/>
    <xf numFmtId="0" fontId="9" fillId="0" borderId="0"/>
    <xf numFmtId="9" fontId="9"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cellStyleXfs>
  <cellXfs count="160">
    <xf numFmtId="0" fontId="0" fillId="0" borderId="0" xfId="0"/>
    <xf numFmtId="0" fontId="0" fillId="0" borderId="0" xfId="0" applyAlignment="1">
      <alignment horizontal="center"/>
    </xf>
    <xf numFmtId="0" fontId="0" fillId="0" borderId="0" xfId="0" applyAlignment="1">
      <alignment horizontal="justify" vertical="center"/>
    </xf>
    <xf numFmtId="0" fontId="1" fillId="0" borderId="0" xfId="0" applyFont="1"/>
    <xf numFmtId="0" fontId="1" fillId="2" borderId="1" xfId="0" applyFont="1" applyFill="1" applyBorder="1" applyAlignment="1">
      <alignment horizontal="center" vertical="center" wrapText="1"/>
    </xf>
    <xf numFmtId="0" fontId="7" fillId="0" borderId="0" xfId="0" applyFont="1" applyAlignment="1">
      <alignment horizontal="center"/>
    </xf>
    <xf numFmtId="0" fontId="8" fillId="0" borderId="0" xfId="0" applyFont="1"/>
    <xf numFmtId="0" fontId="1" fillId="0" borderId="0" xfId="0" applyFont="1" applyAlignment="1">
      <alignment horizontal="center"/>
    </xf>
    <xf numFmtId="0" fontId="6"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0" xfId="0" applyAlignment="1">
      <alignment vertical="center"/>
    </xf>
    <xf numFmtId="0" fontId="8"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wrapText="1"/>
    </xf>
    <xf numFmtId="9" fontId="0" fillId="0" borderId="0" xfId="4" applyFont="1" applyAlignment="1">
      <alignment horizontal="center"/>
    </xf>
    <xf numFmtId="0" fontId="2" fillId="0" borderId="0" xfId="0" applyFont="1" applyAlignment="1">
      <alignment wrapText="1"/>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0" xfId="0" applyFont="1" applyAlignment="1">
      <alignment vertical="center" wrapText="1"/>
    </xf>
    <xf numFmtId="0" fontId="2" fillId="0" borderId="0" xfId="0" applyFont="1" applyAlignment="1">
      <alignment vertical="center"/>
    </xf>
    <xf numFmtId="0" fontId="13" fillId="0" borderId="0" xfId="0" applyFont="1" applyAlignment="1">
      <alignment horizontal="justify" vertical="center" wrapText="1"/>
    </xf>
    <xf numFmtId="0" fontId="17" fillId="0" borderId="0" xfId="0" applyFont="1" applyAlignment="1">
      <alignment wrapText="1"/>
    </xf>
    <xf numFmtId="0" fontId="14"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1" xfId="0" applyFont="1" applyBorder="1" applyAlignment="1">
      <alignment vertical="center" wrapText="1"/>
    </xf>
    <xf numFmtId="0" fontId="17" fillId="0" borderId="0" xfId="0" applyFont="1" applyAlignment="1">
      <alignment horizontal="justify" vertical="center" wrapText="1"/>
    </xf>
    <xf numFmtId="0" fontId="17" fillId="0" borderId="1" xfId="0" applyFont="1" applyBorder="1" applyAlignment="1">
      <alignment vertical="center" wrapText="1"/>
    </xf>
    <xf numFmtId="0" fontId="13" fillId="0" borderId="0" xfId="0" applyFont="1" applyAlignment="1">
      <alignment horizontal="left"/>
    </xf>
    <xf numFmtId="0" fontId="18" fillId="0" borderId="0" xfId="5" applyFont="1" applyAlignment="1">
      <alignment horizontal="left"/>
    </xf>
    <xf numFmtId="0" fontId="19" fillId="0" borderId="0" xfId="0" applyFont="1" applyAlignment="1">
      <alignment horizontal="lef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21" fillId="0" borderId="0" xfId="0" applyFont="1"/>
    <xf numFmtId="0" fontId="22" fillId="0" borderId="0" xfId="0" applyFont="1" applyAlignment="1">
      <alignment horizontal="justify"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4" xfId="0" applyFont="1" applyBorder="1" applyAlignment="1">
      <alignment horizontal="center" vertical="center"/>
    </xf>
    <xf numFmtId="0" fontId="1" fillId="9"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1" fillId="0" borderId="0" xfId="0" applyFont="1" applyAlignment="1">
      <alignment wrapText="1"/>
    </xf>
    <xf numFmtId="0" fontId="23" fillId="17" borderId="1" xfId="0" applyFont="1" applyFill="1" applyBorder="1" applyAlignment="1">
      <alignment horizontal="center" vertical="center" wrapText="1"/>
    </xf>
    <xf numFmtId="0" fontId="0" fillId="6" borderId="6" xfId="0" applyFont="1" applyFill="1" applyBorder="1" applyAlignment="1">
      <alignment horizontal="center"/>
    </xf>
    <xf numFmtId="0" fontId="0" fillId="6" borderId="1" xfId="0" applyFont="1" applyFill="1" applyBorder="1" applyAlignment="1">
      <alignment horizontal="center"/>
    </xf>
    <xf numFmtId="0" fontId="0" fillId="0" borderId="0" xfId="0" applyFont="1" applyAlignment="1">
      <alignment wrapText="1"/>
    </xf>
    <xf numFmtId="0" fontId="0" fillId="0" borderId="0" xfId="0" applyFont="1"/>
    <xf numFmtId="0" fontId="23" fillId="15" borderId="16" xfId="0" applyFont="1" applyFill="1" applyBorder="1" applyAlignment="1">
      <alignment horizontal="center" vertical="center" wrapText="1"/>
    </xf>
    <xf numFmtId="0" fontId="25" fillId="14" borderId="20" xfId="0" applyFont="1" applyFill="1" applyBorder="1" applyAlignment="1">
      <alignment horizontal="center" wrapText="1"/>
    </xf>
    <xf numFmtId="0" fontId="25" fillId="16" borderId="17" xfId="0" applyFont="1" applyFill="1" applyBorder="1" applyAlignment="1">
      <alignment horizontal="center" wrapText="1"/>
    </xf>
    <xf numFmtId="0" fontId="25" fillId="14" borderId="21" xfId="0" applyFont="1" applyFill="1" applyBorder="1" applyAlignment="1">
      <alignment horizontal="center" wrapText="1"/>
    </xf>
    <xf numFmtId="0" fontId="25" fillId="16" borderId="22" xfId="0" applyFont="1" applyFill="1" applyBorder="1" applyAlignment="1">
      <alignment horizontal="center" wrapText="1"/>
    </xf>
    <xf numFmtId="0" fontId="20" fillId="3" borderId="1" xfId="0" applyFont="1" applyFill="1" applyBorder="1" applyAlignment="1">
      <alignment horizontal="center" vertical="center" wrapText="1"/>
    </xf>
    <xf numFmtId="0" fontId="4" fillId="0" borderId="1" xfId="1" applyFont="1" applyBorder="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left" vertical="center"/>
    </xf>
    <xf numFmtId="0" fontId="20" fillId="3" borderId="1" xfId="0" applyFont="1" applyFill="1" applyBorder="1" applyAlignment="1">
      <alignment horizontal="center" vertical="center"/>
    </xf>
    <xf numFmtId="0" fontId="20" fillId="9"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20" fillId="5"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wrapText="1"/>
    </xf>
    <xf numFmtId="0" fontId="0" fillId="0" borderId="1" xfId="0" applyFont="1" applyBorder="1" applyAlignment="1">
      <alignment horizontal="justify" vertical="center" wrapText="1"/>
    </xf>
    <xf numFmtId="0" fontId="20" fillId="3" borderId="3" xfId="0" applyFont="1" applyFill="1" applyBorder="1" applyAlignment="1">
      <alignment horizontal="center" vertical="center" wrapText="1"/>
    </xf>
    <xf numFmtId="0" fontId="16" fillId="0" borderId="1" xfId="5"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xf>
    <xf numFmtId="0" fontId="4" fillId="0" borderId="1" xfId="0" applyFont="1" applyFill="1" applyBorder="1" applyAlignment="1">
      <alignment horizontal="left" vertical="center" wrapText="1"/>
    </xf>
    <xf numFmtId="0" fontId="0" fillId="0" borderId="0" xfId="0" applyFont="1" applyAlignment="1">
      <alignment horizontal="left" vertical="center"/>
    </xf>
    <xf numFmtId="0" fontId="1" fillId="2"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13" xfId="0" applyFont="1" applyFill="1" applyBorder="1" applyAlignment="1">
      <alignment horizontal="left" vertical="center" wrapText="1"/>
    </xf>
    <xf numFmtId="0" fontId="1" fillId="0" borderId="13" xfId="0" applyFont="1" applyFill="1" applyBorder="1" applyAlignment="1">
      <alignment horizontal="center" vertical="center"/>
    </xf>
    <xf numFmtId="0" fontId="23" fillId="0" borderId="13"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11" fillId="0" borderId="0" xfId="3" applyFont="1" applyFill="1" applyBorder="1" applyAlignment="1">
      <alignment horizontal="center" vertical="center"/>
    </xf>
    <xf numFmtId="9" fontId="29" fillId="0" borderId="1" xfId="3" applyFont="1" applyFill="1" applyBorder="1" applyAlignment="1">
      <alignment horizontal="center" vertical="center"/>
    </xf>
    <xf numFmtId="0" fontId="30" fillId="2" borderId="1" xfId="0" applyFont="1" applyFill="1" applyBorder="1" applyAlignment="1">
      <alignment horizontal="left" vertical="center" wrapText="1"/>
    </xf>
    <xf numFmtId="0" fontId="11" fillId="0" borderId="0" xfId="2" applyFont="1" applyAlignment="1">
      <alignment horizontal="center" vertical="center"/>
    </xf>
    <xf numFmtId="1" fontId="29" fillId="0" borderId="1" xfId="2" applyNumberFormat="1" applyFont="1" applyBorder="1" applyAlignment="1">
      <alignment horizontal="center" vertical="center"/>
    </xf>
    <xf numFmtId="0" fontId="6" fillId="0" borderId="0" xfId="0" applyFont="1" applyAlignment="1">
      <alignment horizontal="justify" vertical="center" wrapText="1"/>
    </xf>
    <xf numFmtId="1" fontId="11" fillId="0" borderId="0" xfId="2" applyNumberFormat="1" applyFont="1" applyAlignment="1">
      <alignment horizontal="center" vertical="center" wrapText="1"/>
    </xf>
    <xf numFmtId="1" fontId="29" fillId="0" borderId="1" xfId="2" applyNumberFormat="1" applyFont="1" applyBorder="1" applyAlignment="1">
      <alignment horizontal="center" vertical="center" wrapText="1"/>
    </xf>
    <xf numFmtId="0" fontId="30" fillId="2" borderId="2" xfId="0" applyFont="1" applyFill="1" applyBorder="1" applyAlignment="1">
      <alignment vertical="center" wrapText="1"/>
    </xf>
    <xf numFmtId="0" fontId="0" fillId="0" borderId="1" xfId="0" applyBorder="1" applyAlignment="1">
      <alignment horizontal="center" vertical="center" wrapText="1"/>
    </xf>
    <xf numFmtId="0" fontId="14" fillId="0" borderId="0" xfId="0" applyFont="1" applyAlignment="1">
      <alignment horizontal="justify" vertical="center"/>
    </xf>
    <xf numFmtId="0" fontId="17" fillId="0" borderId="1" xfId="0" applyFont="1" applyBorder="1" applyAlignment="1">
      <alignment horizontal="left" vertical="center" wrapText="1"/>
    </xf>
    <xf numFmtId="0" fontId="31" fillId="0" borderId="1" xfId="0" applyFont="1" applyBorder="1" applyAlignment="1">
      <alignment vertical="center" wrapText="1"/>
    </xf>
    <xf numFmtId="0" fontId="32" fillId="0" borderId="1" xfId="0" applyFont="1" applyBorder="1" applyAlignment="1">
      <alignment vertical="center" wrapText="1"/>
    </xf>
    <xf numFmtId="0" fontId="2" fillId="0" borderId="26" xfId="0" applyFont="1" applyBorder="1" applyAlignment="1">
      <alignment horizontal="justify" vertical="center" wrapText="1"/>
    </xf>
    <xf numFmtId="0" fontId="0" fillId="0" borderId="1" xfId="0" applyBorder="1" applyAlignment="1">
      <alignment horizontal="left" vertical="center"/>
    </xf>
    <xf numFmtId="0" fontId="34"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applyAlignment="1">
      <alignment wrapText="1"/>
    </xf>
    <xf numFmtId="0" fontId="20"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2" fillId="0" borderId="1" xfId="0" applyFont="1" applyBorder="1" applyAlignment="1">
      <alignment horizontal="center"/>
    </xf>
    <xf numFmtId="0" fontId="1" fillId="2" borderId="1" xfId="0" applyFont="1" applyFill="1" applyBorder="1" applyAlignment="1">
      <alignment horizontal="left" vertical="center"/>
    </xf>
    <xf numFmtId="0" fontId="20" fillId="3"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4" fillId="3" borderId="1" xfId="0" applyFont="1" applyFill="1" applyBorder="1" applyAlignment="1">
      <alignment horizontal="center" vertical="center" wrapText="1"/>
    </xf>
    <xf numFmtId="9" fontId="6" fillId="3" borderId="26"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1"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33" fillId="0" borderId="12" xfId="0" applyFont="1" applyBorder="1" applyAlignment="1">
      <alignment horizontal="center" vertical="top" wrapText="1"/>
    </xf>
    <xf numFmtId="0" fontId="33" fillId="0" borderId="13" xfId="0" applyFont="1" applyBorder="1" applyAlignment="1">
      <alignment horizontal="center" vertical="top" wrapText="1"/>
    </xf>
    <xf numFmtId="0" fontId="33" fillId="0" borderId="7" xfId="0" applyFont="1" applyBorder="1" applyAlignment="1">
      <alignment horizontal="center" vertical="top" wrapText="1"/>
    </xf>
    <xf numFmtId="0" fontId="20" fillId="3" borderId="14" xfId="0" applyFont="1" applyFill="1" applyBorder="1" applyAlignment="1">
      <alignment horizontal="center"/>
    </xf>
    <xf numFmtId="0" fontId="20" fillId="3" borderId="15" xfId="0" applyFont="1" applyFill="1" applyBorder="1" applyAlignment="1">
      <alignment horizontal="center"/>
    </xf>
    <xf numFmtId="0" fontId="20" fillId="3" borderId="16" xfId="0" applyFont="1" applyFill="1" applyBorder="1" applyAlignment="1">
      <alignment horizontal="center"/>
    </xf>
    <xf numFmtId="0" fontId="4" fillId="0" borderId="23"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1" fillId="2" borderId="1" xfId="0"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20" fillId="3"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23" fillId="17" borderId="1" xfId="0"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 xfId="0" applyFont="1" applyFill="1" applyBorder="1" applyAlignment="1">
      <alignment horizont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3" fillId="2" borderId="1" xfId="0" applyFont="1" applyFill="1" applyBorder="1" applyAlignment="1">
      <alignment horizontal="justify" vertical="center" wrapText="1"/>
    </xf>
    <xf numFmtId="0" fontId="0" fillId="0" borderId="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cellXfs>
  <cellStyles count="6">
    <cellStyle name="Hyperlink" xfId="5" builtinId="8"/>
    <cellStyle name="Normal" xfId="0" builtinId="0"/>
    <cellStyle name="Normal 2" xfId="2" xr:uid="{2BFD6242-5B3C-417A-9D5E-B5B273FE905C}"/>
    <cellStyle name="Normal 2 2 2" xfId="1" xr:uid="{0A9882A1-0F37-4A35-8DF7-C6E516B4EDB0}"/>
    <cellStyle name="Percent" xfId="4" builtinId="5"/>
    <cellStyle name="Porcentual 2" xfId="3" xr:uid="{D25369EB-0DDB-4584-95FB-D1A7FCAC1531}"/>
  </cellStyles>
  <dxfs count="11">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E867EC-7EA3-4074-9BD9-9176EF5AD15A}" type="doc">
      <dgm:prSet loTypeId="urn:microsoft.com/office/officeart/2005/8/layout/process1" loCatId="process" qsTypeId="urn:microsoft.com/office/officeart/2005/8/quickstyle/simple1" qsCatId="simple" csTypeId="urn:microsoft.com/office/officeart/2005/8/colors/accent1_2" csCatId="accent1" phldr="1"/>
      <dgm:spPr/>
    </dgm:pt>
    <dgm:pt modelId="{78CCE8A8-61DC-43E5-B706-1AA12521047E}">
      <dgm:prSet phldrT="[Text]" custT="1"/>
      <dgm:spPr/>
      <dgm:t>
        <a:bodyPr/>
        <a:lstStyle/>
        <a:p>
          <a:r>
            <a:rPr lang="en-US" sz="1200"/>
            <a:t>See explanation sections and glossary </a:t>
          </a:r>
          <a:r>
            <a:rPr lang="en-US" sz="1200" b="1"/>
            <a:t>(section 1)</a:t>
          </a:r>
        </a:p>
      </dgm:t>
    </dgm:pt>
    <dgm:pt modelId="{9A6A00C1-DD63-4A72-A7BC-6F6CF4C4E109}" type="parTrans" cxnId="{9BB52765-A93A-4296-BDFB-15B78152A7F6}">
      <dgm:prSet/>
      <dgm:spPr/>
      <dgm:t>
        <a:bodyPr/>
        <a:lstStyle/>
        <a:p>
          <a:endParaRPr lang="en-US"/>
        </a:p>
      </dgm:t>
    </dgm:pt>
    <dgm:pt modelId="{4DEC68A3-9681-4511-9F75-9B11FA620A29}" type="sibTrans" cxnId="{9BB52765-A93A-4296-BDFB-15B78152A7F6}">
      <dgm:prSet/>
      <dgm:spPr/>
      <dgm:t>
        <a:bodyPr/>
        <a:lstStyle/>
        <a:p>
          <a:endParaRPr lang="en-US"/>
        </a:p>
      </dgm:t>
    </dgm:pt>
    <dgm:pt modelId="{5B649F0B-E460-4465-9DD1-87E7F86425BE}">
      <dgm:prSet phldrT="[Text]" custT="1"/>
      <dgm:spPr/>
      <dgm:t>
        <a:bodyPr/>
        <a:lstStyle/>
        <a:p>
          <a:r>
            <a:rPr lang="en-US" sz="1200" b="0"/>
            <a:t>Continue to </a:t>
          </a:r>
          <a:r>
            <a:rPr lang="en-US" sz="1200" b="1"/>
            <a:t>section 2: </a:t>
          </a:r>
          <a:r>
            <a:rPr lang="en-US" sz="1200" b="0"/>
            <a:t>Inclusion of Environmental Considerations in SOPs</a:t>
          </a:r>
        </a:p>
      </dgm:t>
    </dgm:pt>
    <dgm:pt modelId="{A000D45C-223D-48F3-A002-F7845DE87E7C}" type="parTrans" cxnId="{27C261A0-96FA-42E3-9448-36D6F31BB296}">
      <dgm:prSet/>
      <dgm:spPr/>
      <dgm:t>
        <a:bodyPr/>
        <a:lstStyle/>
        <a:p>
          <a:endParaRPr lang="en-US"/>
        </a:p>
      </dgm:t>
    </dgm:pt>
    <dgm:pt modelId="{620ED274-1C2A-49CF-B048-90AC0381CF1C}" type="sibTrans" cxnId="{27C261A0-96FA-42E3-9448-36D6F31BB296}">
      <dgm:prSet/>
      <dgm:spPr/>
      <dgm:t>
        <a:bodyPr/>
        <a:lstStyle/>
        <a:p>
          <a:endParaRPr lang="en-US"/>
        </a:p>
      </dgm:t>
    </dgm:pt>
    <dgm:pt modelId="{951555D9-5143-42EA-A2D8-104F2977F07E}">
      <dgm:prSet phldrT="[Text]" custT="1"/>
      <dgm:spPr/>
      <dgm:t>
        <a:bodyPr/>
        <a:lstStyle/>
        <a:p>
          <a:pPr algn="ctr">
            <a:spcAft>
              <a:spcPts val="0"/>
            </a:spcAft>
          </a:pPr>
          <a:r>
            <a:rPr lang="en-US" sz="1200" b="0"/>
            <a:t>Continue to </a:t>
          </a:r>
          <a:r>
            <a:rPr lang="en-US" sz="1200" b="1"/>
            <a:t>section 3: </a:t>
          </a:r>
          <a:r>
            <a:rPr lang="en-US" sz="1200" b="0"/>
            <a:t>Application checklist (the questions to be applied will depend on the stage of the programs):</a:t>
          </a:r>
        </a:p>
        <a:p>
          <a:pPr algn="ctr"/>
          <a:endParaRPr lang="en-US" sz="1200" b="0"/>
        </a:p>
        <a:p>
          <a:pPr algn="ctr"/>
          <a:r>
            <a:rPr lang="en-US" sz="1200" b="1"/>
            <a:t>Assessment and analysis: </a:t>
          </a:r>
          <a:r>
            <a:rPr lang="en-US" sz="1200" b="0"/>
            <a:t>question 1 to 7.</a:t>
          </a:r>
        </a:p>
        <a:p>
          <a:pPr algn="ctr"/>
          <a:endParaRPr lang="en-US" sz="1200" b="0"/>
        </a:p>
        <a:p>
          <a:pPr algn="ctr"/>
          <a:r>
            <a:rPr lang="en-US" sz="1200" b="1"/>
            <a:t>Formulation and preparation of the  implementation:</a:t>
          </a:r>
          <a:r>
            <a:rPr lang="en-US" sz="1200" b="0"/>
            <a:t> question 8.</a:t>
          </a:r>
        </a:p>
        <a:p>
          <a:pPr algn="ctr"/>
          <a:endParaRPr lang="en-US" sz="1200" b="0"/>
        </a:p>
        <a:p>
          <a:pPr algn="ctr"/>
          <a:r>
            <a:rPr lang="en-US" sz="1200" b="1"/>
            <a:t>Distribution cycle and monitoring: </a:t>
          </a:r>
          <a:r>
            <a:rPr lang="en-US" sz="1200" b="0"/>
            <a:t>question 9.</a:t>
          </a:r>
        </a:p>
        <a:p>
          <a:pPr algn="ctr"/>
          <a:endParaRPr lang="en-US" sz="1200" b="0"/>
        </a:p>
        <a:p>
          <a:pPr algn="ctr"/>
          <a:r>
            <a:rPr lang="en-US" sz="1200" b="1"/>
            <a:t>Output and feedback: </a:t>
          </a:r>
          <a:r>
            <a:rPr lang="en-US" sz="1200" b="0"/>
            <a:t>question 10.</a:t>
          </a:r>
        </a:p>
      </dgm:t>
    </dgm:pt>
    <dgm:pt modelId="{62B089E3-EB4C-4E34-A5CE-F793C86DEB03}" type="parTrans" cxnId="{FAFFCA61-C515-45C8-AEB4-869BE098EF71}">
      <dgm:prSet/>
      <dgm:spPr/>
      <dgm:t>
        <a:bodyPr/>
        <a:lstStyle/>
        <a:p>
          <a:endParaRPr lang="en-US"/>
        </a:p>
      </dgm:t>
    </dgm:pt>
    <dgm:pt modelId="{043C3561-E49E-42A6-BA7A-9ED113FC0050}" type="sibTrans" cxnId="{FAFFCA61-C515-45C8-AEB4-869BE098EF71}">
      <dgm:prSet/>
      <dgm:spPr/>
      <dgm:t>
        <a:bodyPr/>
        <a:lstStyle/>
        <a:p>
          <a:endParaRPr lang="en-US"/>
        </a:p>
      </dgm:t>
    </dgm:pt>
    <dgm:pt modelId="{D86EB895-4280-4758-9BF4-ACD2086220EE}">
      <dgm:prSet custT="1"/>
      <dgm:spPr/>
      <dgm:t>
        <a:bodyPr/>
        <a:lstStyle/>
        <a:p>
          <a:r>
            <a:rPr lang="en-US" sz="1200"/>
            <a:t>Please use </a:t>
          </a:r>
          <a:r>
            <a:rPr lang="en-US" sz="1200" b="1"/>
            <a:t>section 4 </a:t>
          </a:r>
          <a:r>
            <a:rPr lang="en-US" sz="1200"/>
            <a:t>to manage question 1 of the Checklist.</a:t>
          </a:r>
        </a:p>
        <a:p>
          <a:endParaRPr lang="en-US" sz="1200"/>
        </a:p>
        <a:p>
          <a:r>
            <a:rPr lang="en-US" sz="1200"/>
            <a:t>Use </a:t>
          </a:r>
          <a:r>
            <a:rPr lang="en-US" sz="1200" b="1"/>
            <a:t>section 5 </a:t>
          </a:r>
          <a:r>
            <a:rPr lang="en-US" sz="1200"/>
            <a:t>and 6 to manage question 7 of the Checklist.</a:t>
          </a:r>
        </a:p>
        <a:p>
          <a:endParaRPr lang="en-US" sz="1200"/>
        </a:p>
        <a:p>
          <a:r>
            <a:rPr lang="en-US" sz="1200"/>
            <a:t>Use </a:t>
          </a:r>
          <a:r>
            <a:rPr lang="en-US" sz="1200" b="1"/>
            <a:t>section 6 </a:t>
          </a:r>
          <a:r>
            <a:rPr lang="en-US" sz="1200"/>
            <a:t>to manage question 8 of the Checklist.</a:t>
          </a:r>
        </a:p>
        <a:p>
          <a:endParaRPr lang="en-US" sz="1200"/>
        </a:p>
        <a:p>
          <a:r>
            <a:rPr lang="en-US" sz="1200"/>
            <a:t>Note: </a:t>
          </a:r>
          <a:r>
            <a:rPr lang="en-US" sz="1200" b="1"/>
            <a:t>Section 7</a:t>
          </a:r>
          <a:r>
            <a:rPr lang="en-US" sz="1200"/>
            <a:t> is an additional tool developed to define between a CVA  and in-kind assistance.</a:t>
          </a:r>
        </a:p>
      </dgm:t>
    </dgm:pt>
    <dgm:pt modelId="{3E77DA6A-1FB2-4B4E-BA4C-201BFD945B9A}" type="parTrans" cxnId="{C430D316-CA55-4445-9D7F-C44F6A377307}">
      <dgm:prSet/>
      <dgm:spPr/>
      <dgm:t>
        <a:bodyPr/>
        <a:lstStyle/>
        <a:p>
          <a:endParaRPr lang="en-US"/>
        </a:p>
      </dgm:t>
    </dgm:pt>
    <dgm:pt modelId="{6263A6FD-BA6A-4DEF-8D62-7FA59C6BF746}" type="sibTrans" cxnId="{C430D316-CA55-4445-9D7F-C44F6A377307}">
      <dgm:prSet/>
      <dgm:spPr/>
      <dgm:t>
        <a:bodyPr/>
        <a:lstStyle/>
        <a:p>
          <a:endParaRPr lang="en-US"/>
        </a:p>
      </dgm:t>
    </dgm:pt>
    <dgm:pt modelId="{66B10972-C666-473E-80C9-27F2270ED32A}" type="pres">
      <dgm:prSet presAssocID="{59E867EC-7EA3-4074-9BD9-9176EF5AD15A}" presName="Name0" presStyleCnt="0">
        <dgm:presLayoutVars>
          <dgm:dir/>
          <dgm:resizeHandles val="exact"/>
        </dgm:presLayoutVars>
      </dgm:prSet>
      <dgm:spPr/>
    </dgm:pt>
    <dgm:pt modelId="{364375A2-61C6-404B-B180-31F3AC3160A4}" type="pres">
      <dgm:prSet presAssocID="{78CCE8A8-61DC-43E5-B706-1AA12521047E}" presName="node" presStyleLbl="node1" presStyleIdx="0" presStyleCnt="4">
        <dgm:presLayoutVars>
          <dgm:bulletEnabled val="1"/>
        </dgm:presLayoutVars>
      </dgm:prSet>
      <dgm:spPr/>
    </dgm:pt>
    <dgm:pt modelId="{E07DA9EB-48B5-416F-8833-C82BAB04D710}" type="pres">
      <dgm:prSet presAssocID="{4DEC68A3-9681-4511-9F75-9B11FA620A29}" presName="sibTrans" presStyleLbl="sibTrans2D1" presStyleIdx="0" presStyleCnt="3"/>
      <dgm:spPr/>
    </dgm:pt>
    <dgm:pt modelId="{B926D6BE-7E82-4261-BFD1-E85DF01F7741}" type="pres">
      <dgm:prSet presAssocID="{4DEC68A3-9681-4511-9F75-9B11FA620A29}" presName="connectorText" presStyleLbl="sibTrans2D1" presStyleIdx="0" presStyleCnt="3"/>
      <dgm:spPr/>
    </dgm:pt>
    <dgm:pt modelId="{35143F72-743A-40D2-9B0F-CD62A642249C}" type="pres">
      <dgm:prSet presAssocID="{5B649F0B-E460-4465-9DD1-87E7F86425BE}" presName="node" presStyleLbl="node1" presStyleIdx="1" presStyleCnt="4">
        <dgm:presLayoutVars>
          <dgm:bulletEnabled val="1"/>
        </dgm:presLayoutVars>
      </dgm:prSet>
      <dgm:spPr/>
    </dgm:pt>
    <dgm:pt modelId="{6201F48D-34B0-4D63-960F-78E432B3A2A0}" type="pres">
      <dgm:prSet presAssocID="{620ED274-1C2A-49CF-B048-90AC0381CF1C}" presName="sibTrans" presStyleLbl="sibTrans2D1" presStyleIdx="1" presStyleCnt="3"/>
      <dgm:spPr/>
    </dgm:pt>
    <dgm:pt modelId="{3CD8AF4E-4785-410E-9EEA-A7D7D7375FC0}" type="pres">
      <dgm:prSet presAssocID="{620ED274-1C2A-49CF-B048-90AC0381CF1C}" presName="connectorText" presStyleLbl="sibTrans2D1" presStyleIdx="1" presStyleCnt="3"/>
      <dgm:spPr/>
    </dgm:pt>
    <dgm:pt modelId="{736EA0A4-1BA7-4A6C-8655-7885075C9192}" type="pres">
      <dgm:prSet presAssocID="{951555D9-5143-42EA-A2D8-104F2977F07E}" presName="node" presStyleLbl="node1" presStyleIdx="2" presStyleCnt="4">
        <dgm:presLayoutVars>
          <dgm:bulletEnabled val="1"/>
        </dgm:presLayoutVars>
      </dgm:prSet>
      <dgm:spPr/>
    </dgm:pt>
    <dgm:pt modelId="{C97B7BD5-831A-4B84-9E54-F1AFDB599C36}" type="pres">
      <dgm:prSet presAssocID="{043C3561-E49E-42A6-BA7A-9ED113FC0050}" presName="sibTrans" presStyleLbl="sibTrans2D1" presStyleIdx="2" presStyleCnt="3"/>
      <dgm:spPr/>
    </dgm:pt>
    <dgm:pt modelId="{CC0F33D8-B751-43FD-A9F2-C769380F3488}" type="pres">
      <dgm:prSet presAssocID="{043C3561-E49E-42A6-BA7A-9ED113FC0050}" presName="connectorText" presStyleLbl="sibTrans2D1" presStyleIdx="2" presStyleCnt="3"/>
      <dgm:spPr/>
    </dgm:pt>
    <dgm:pt modelId="{2D2EFFD8-F03A-4C9D-B71F-26B273F25291}" type="pres">
      <dgm:prSet presAssocID="{D86EB895-4280-4758-9BF4-ACD2086220EE}" presName="node" presStyleLbl="node1" presStyleIdx="3" presStyleCnt="4">
        <dgm:presLayoutVars>
          <dgm:bulletEnabled val="1"/>
        </dgm:presLayoutVars>
      </dgm:prSet>
      <dgm:spPr/>
    </dgm:pt>
  </dgm:ptLst>
  <dgm:cxnLst>
    <dgm:cxn modelId="{82C7300C-37D8-430D-AF51-6EB7B5693FE3}" type="presOf" srcId="{4DEC68A3-9681-4511-9F75-9B11FA620A29}" destId="{E07DA9EB-48B5-416F-8833-C82BAB04D710}" srcOrd="0" destOrd="0" presId="urn:microsoft.com/office/officeart/2005/8/layout/process1"/>
    <dgm:cxn modelId="{C430D316-CA55-4445-9D7F-C44F6A377307}" srcId="{59E867EC-7EA3-4074-9BD9-9176EF5AD15A}" destId="{D86EB895-4280-4758-9BF4-ACD2086220EE}" srcOrd="3" destOrd="0" parTransId="{3E77DA6A-1FB2-4B4E-BA4C-201BFD945B9A}" sibTransId="{6263A6FD-BA6A-4DEF-8D62-7FA59C6BF746}"/>
    <dgm:cxn modelId="{A7ECBE1E-0EFB-4431-94AE-F8422F376F88}" type="presOf" srcId="{043C3561-E49E-42A6-BA7A-9ED113FC0050}" destId="{C97B7BD5-831A-4B84-9E54-F1AFDB599C36}" srcOrd="0" destOrd="0" presId="urn:microsoft.com/office/officeart/2005/8/layout/process1"/>
    <dgm:cxn modelId="{3CDC052E-818D-4C12-B412-7823ACCB15B1}" type="presOf" srcId="{951555D9-5143-42EA-A2D8-104F2977F07E}" destId="{736EA0A4-1BA7-4A6C-8655-7885075C9192}" srcOrd="0" destOrd="0" presId="urn:microsoft.com/office/officeart/2005/8/layout/process1"/>
    <dgm:cxn modelId="{42447D38-6DE6-4957-862F-E48A1F82BE3B}" type="presOf" srcId="{59E867EC-7EA3-4074-9BD9-9176EF5AD15A}" destId="{66B10972-C666-473E-80C9-27F2270ED32A}" srcOrd="0" destOrd="0" presId="urn:microsoft.com/office/officeart/2005/8/layout/process1"/>
    <dgm:cxn modelId="{FC234E40-63EF-420D-9F7A-305AF4FB9783}" type="presOf" srcId="{620ED274-1C2A-49CF-B048-90AC0381CF1C}" destId="{3CD8AF4E-4785-410E-9EEA-A7D7D7375FC0}" srcOrd="1" destOrd="0" presId="urn:microsoft.com/office/officeart/2005/8/layout/process1"/>
    <dgm:cxn modelId="{FAFFCA61-C515-45C8-AEB4-869BE098EF71}" srcId="{59E867EC-7EA3-4074-9BD9-9176EF5AD15A}" destId="{951555D9-5143-42EA-A2D8-104F2977F07E}" srcOrd="2" destOrd="0" parTransId="{62B089E3-EB4C-4E34-A5CE-F793C86DEB03}" sibTransId="{043C3561-E49E-42A6-BA7A-9ED113FC0050}"/>
    <dgm:cxn modelId="{9BB52765-A93A-4296-BDFB-15B78152A7F6}" srcId="{59E867EC-7EA3-4074-9BD9-9176EF5AD15A}" destId="{78CCE8A8-61DC-43E5-B706-1AA12521047E}" srcOrd="0" destOrd="0" parTransId="{9A6A00C1-DD63-4A72-A7BC-6F6CF4C4E109}" sibTransId="{4DEC68A3-9681-4511-9F75-9B11FA620A29}"/>
    <dgm:cxn modelId="{62FFEF4A-2E78-4776-A2E2-E34A3BDCE669}" type="presOf" srcId="{5B649F0B-E460-4465-9DD1-87E7F86425BE}" destId="{35143F72-743A-40D2-9B0F-CD62A642249C}" srcOrd="0" destOrd="0" presId="urn:microsoft.com/office/officeart/2005/8/layout/process1"/>
    <dgm:cxn modelId="{27C261A0-96FA-42E3-9448-36D6F31BB296}" srcId="{59E867EC-7EA3-4074-9BD9-9176EF5AD15A}" destId="{5B649F0B-E460-4465-9DD1-87E7F86425BE}" srcOrd="1" destOrd="0" parTransId="{A000D45C-223D-48F3-A002-F7845DE87E7C}" sibTransId="{620ED274-1C2A-49CF-B048-90AC0381CF1C}"/>
    <dgm:cxn modelId="{5BDDD6A8-25C9-4FE2-BF39-11181A71B733}" type="presOf" srcId="{043C3561-E49E-42A6-BA7A-9ED113FC0050}" destId="{CC0F33D8-B751-43FD-A9F2-C769380F3488}" srcOrd="1" destOrd="0" presId="urn:microsoft.com/office/officeart/2005/8/layout/process1"/>
    <dgm:cxn modelId="{31CF74BF-0ED2-46DE-BF55-795AA079E2FF}" type="presOf" srcId="{D86EB895-4280-4758-9BF4-ACD2086220EE}" destId="{2D2EFFD8-F03A-4C9D-B71F-26B273F25291}" srcOrd="0" destOrd="0" presId="urn:microsoft.com/office/officeart/2005/8/layout/process1"/>
    <dgm:cxn modelId="{FA5C06C4-3D9F-4C0C-81CB-496A988ABE86}" type="presOf" srcId="{4DEC68A3-9681-4511-9F75-9B11FA620A29}" destId="{B926D6BE-7E82-4261-BFD1-E85DF01F7741}" srcOrd="1" destOrd="0" presId="urn:microsoft.com/office/officeart/2005/8/layout/process1"/>
    <dgm:cxn modelId="{C79C6FC8-F5C6-4BB3-9741-99C2F61CB2FC}" type="presOf" srcId="{620ED274-1C2A-49CF-B048-90AC0381CF1C}" destId="{6201F48D-34B0-4D63-960F-78E432B3A2A0}" srcOrd="0" destOrd="0" presId="urn:microsoft.com/office/officeart/2005/8/layout/process1"/>
    <dgm:cxn modelId="{27E7CFFD-98C8-44AB-A1C7-39C0B36D2171}" type="presOf" srcId="{78CCE8A8-61DC-43E5-B706-1AA12521047E}" destId="{364375A2-61C6-404B-B180-31F3AC3160A4}" srcOrd="0" destOrd="0" presId="urn:microsoft.com/office/officeart/2005/8/layout/process1"/>
    <dgm:cxn modelId="{651C32B6-9078-4ED0-A540-D5AFCE9EB03A}" type="presParOf" srcId="{66B10972-C666-473E-80C9-27F2270ED32A}" destId="{364375A2-61C6-404B-B180-31F3AC3160A4}" srcOrd="0" destOrd="0" presId="urn:microsoft.com/office/officeart/2005/8/layout/process1"/>
    <dgm:cxn modelId="{EEAF0C30-B962-4B31-9D7F-EA6280A3ACB6}" type="presParOf" srcId="{66B10972-C666-473E-80C9-27F2270ED32A}" destId="{E07DA9EB-48B5-416F-8833-C82BAB04D710}" srcOrd="1" destOrd="0" presId="urn:microsoft.com/office/officeart/2005/8/layout/process1"/>
    <dgm:cxn modelId="{A3B5D665-33AB-430B-B90B-DD84884F332D}" type="presParOf" srcId="{E07DA9EB-48B5-416F-8833-C82BAB04D710}" destId="{B926D6BE-7E82-4261-BFD1-E85DF01F7741}" srcOrd="0" destOrd="0" presId="urn:microsoft.com/office/officeart/2005/8/layout/process1"/>
    <dgm:cxn modelId="{89C044E1-4885-446F-971E-89AA6D35E7F0}" type="presParOf" srcId="{66B10972-C666-473E-80C9-27F2270ED32A}" destId="{35143F72-743A-40D2-9B0F-CD62A642249C}" srcOrd="2" destOrd="0" presId="urn:microsoft.com/office/officeart/2005/8/layout/process1"/>
    <dgm:cxn modelId="{96C68A70-1287-46B9-B451-DF1BF7EB1840}" type="presParOf" srcId="{66B10972-C666-473E-80C9-27F2270ED32A}" destId="{6201F48D-34B0-4D63-960F-78E432B3A2A0}" srcOrd="3" destOrd="0" presId="urn:microsoft.com/office/officeart/2005/8/layout/process1"/>
    <dgm:cxn modelId="{0ED68A21-9527-4D58-9E79-7B2D8D4C35AC}" type="presParOf" srcId="{6201F48D-34B0-4D63-960F-78E432B3A2A0}" destId="{3CD8AF4E-4785-410E-9EEA-A7D7D7375FC0}" srcOrd="0" destOrd="0" presId="urn:microsoft.com/office/officeart/2005/8/layout/process1"/>
    <dgm:cxn modelId="{EABDC99D-2164-43B1-BF07-67D760E4BECE}" type="presParOf" srcId="{66B10972-C666-473E-80C9-27F2270ED32A}" destId="{736EA0A4-1BA7-4A6C-8655-7885075C9192}" srcOrd="4" destOrd="0" presId="urn:microsoft.com/office/officeart/2005/8/layout/process1"/>
    <dgm:cxn modelId="{F1A4ABF0-B557-4891-BE79-2792FED59135}" type="presParOf" srcId="{66B10972-C666-473E-80C9-27F2270ED32A}" destId="{C97B7BD5-831A-4B84-9E54-F1AFDB599C36}" srcOrd="5" destOrd="0" presId="urn:microsoft.com/office/officeart/2005/8/layout/process1"/>
    <dgm:cxn modelId="{2DE3C7D2-6677-43E3-A389-C1B405B5383E}" type="presParOf" srcId="{C97B7BD5-831A-4B84-9E54-F1AFDB599C36}" destId="{CC0F33D8-B751-43FD-A9F2-C769380F3488}" srcOrd="0" destOrd="0" presId="urn:microsoft.com/office/officeart/2005/8/layout/process1"/>
    <dgm:cxn modelId="{A033BB1F-51B7-4083-89BD-B29B05DC569A}" type="presParOf" srcId="{66B10972-C666-473E-80C9-27F2270ED32A}" destId="{2D2EFFD8-F03A-4C9D-B71F-26B273F25291}" srcOrd="6" destOrd="0" presId="urn:microsoft.com/office/officeart/2005/8/layout/process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64375A2-61C6-404B-B180-31F3AC3160A4}">
      <dsp:nvSpPr>
        <dsp:cNvPr id="0" name=""/>
        <dsp:cNvSpPr/>
      </dsp:nvSpPr>
      <dsp:spPr>
        <a:xfrm>
          <a:off x="4672" y="111428"/>
          <a:ext cx="2042784" cy="323751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See explanation sections and glossary </a:t>
          </a:r>
          <a:r>
            <a:rPr lang="en-US" sz="1200" b="1" kern="1200"/>
            <a:t>(section 1)</a:t>
          </a:r>
        </a:p>
      </dsp:txBody>
      <dsp:txXfrm>
        <a:off x="64503" y="171259"/>
        <a:ext cx="1923122" cy="3117848"/>
      </dsp:txXfrm>
    </dsp:sp>
    <dsp:sp modelId="{E07DA9EB-48B5-416F-8833-C82BAB04D710}">
      <dsp:nvSpPr>
        <dsp:cNvPr id="0" name=""/>
        <dsp:cNvSpPr/>
      </dsp:nvSpPr>
      <dsp:spPr>
        <a:xfrm>
          <a:off x="2251735" y="1476878"/>
          <a:ext cx="433070" cy="50661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933450">
            <a:lnSpc>
              <a:spcPct val="90000"/>
            </a:lnSpc>
            <a:spcBef>
              <a:spcPct val="0"/>
            </a:spcBef>
            <a:spcAft>
              <a:spcPct val="35000"/>
            </a:spcAft>
            <a:buNone/>
          </a:pPr>
          <a:endParaRPr lang="en-US" sz="2100" kern="1200"/>
        </a:p>
      </dsp:txBody>
      <dsp:txXfrm>
        <a:off x="2251735" y="1578200"/>
        <a:ext cx="303149" cy="303966"/>
      </dsp:txXfrm>
    </dsp:sp>
    <dsp:sp modelId="{35143F72-743A-40D2-9B0F-CD62A642249C}">
      <dsp:nvSpPr>
        <dsp:cNvPr id="0" name=""/>
        <dsp:cNvSpPr/>
      </dsp:nvSpPr>
      <dsp:spPr>
        <a:xfrm>
          <a:off x="2864570" y="111428"/>
          <a:ext cx="2042784" cy="323751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b="0" kern="1200"/>
            <a:t>Continue to </a:t>
          </a:r>
          <a:r>
            <a:rPr lang="en-US" sz="1200" b="1" kern="1200"/>
            <a:t>section 2: </a:t>
          </a:r>
          <a:r>
            <a:rPr lang="en-US" sz="1200" b="0" kern="1200"/>
            <a:t>Inclusion of Environmental Considerations in SOPs</a:t>
          </a:r>
        </a:p>
      </dsp:txBody>
      <dsp:txXfrm>
        <a:off x="2924401" y="171259"/>
        <a:ext cx="1923122" cy="3117848"/>
      </dsp:txXfrm>
    </dsp:sp>
    <dsp:sp modelId="{6201F48D-34B0-4D63-960F-78E432B3A2A0}">
      <dsp:nvSpPr>
        <dsp:cNvPr id="0" name=""/>
        <dsp:cNvSpPr/>
      </dsp:nvSpPr>
      <dsp:spPr>
        <a:xfrm>
          <a:off x="5111633" y="1476878"/>
          <a:ext cx="433070" cy="50661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933450">
            <a:lnSpc>
              <a:spcPct val="90000"/>
            </a:lnSpc>
            <a:spcBef>
              <a:spcPct val="0"/>
            </a:spcBef>
            <a:spcAft>
              <a:spcPct val="35000"/>
            </a:spcAft>
            <a:buNone/>
          </a:pPr>
          <a:endParaRPr lang="en-US" sz="2100" kern="1200"/>
        </a:p>
      </dsp:txBody>
      <dsp:txXfrm>
        <a:off x="5111633" y="1578200"/>
        <a:ext cx="303149" cy="303966"/>
      </dsp:txXfrm>
    </dsp:sp>
    <dsp:sp modelId="{736EA0A4-1BA7-4A6C-8655-7885075C9192}">
      <dsp:nvSpPr>
        <dsp:cNvPr id="0" name=""/>
        <dsp:cNvSpPr/>
      </dsp:nvSpPr>
      <dsp:spPr>
        <a:xfrm>
          <a:off x="5724468" y="111428"/>
          <a:ext cx="2042784" cy="323751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ts val="0"/>
            </a:spcAft>
            <a:buNone/>
          </a:pPr>
          <a:r>
            <a:rPr lang="en-US" sz="1200" b="0" kern="1200"/>
            <a:t>Continue to </a:t>
          </a:r>
          <a:r>
            <a:rPr lang="en-US" sz="1200" b="1" kern="1200"/>
            <a:t>section 3: </a:t>
          </a:r>
          <a:r>
            <a:rPr lang="en-US" sz="1200" b="0" kern="1200"/>
            <a:t>Application checklist (the questions to be applied will depend on the stage of the programs):</a:t>
          </a:r>
        </a:p>
        <a:p>
          <a:pPr marL="0" lvl="0" indent="0" algn="ctr" defTabSz="533400">
            <a:lnSpc>
              <a:spcPct val="90000"/>
            </a:lnSpc>
            <a:spcBef>
              <a:spcPct val="0"/>
            </a:spcBef>
            <a:buNone/>
          </a:pPr>
          <a:endParaRPr lang="en-US" sz="1200" b="0" kern="1200"/>
        </a:p>
        <a:p>
          <a:pPr marL="0" lvl="0" indent="0" algn="ctr" defTabSz="533400">
            <a:lnSpc>
              <a:spcPct val="90000"/>
            </a:lnSpc>
            <a:spcBef>
              <a:spcPct val="0"/>
            </a:spcBef>
            <a:buNone/>
          </a:pPr>
          <a:r>
            <a:rPr lang="en-US" sz="1200" b="1" kern="1200"/>
            <a:t>Assessment and analysis: </a:t>
          </a:r>
          <a:r>
            <a:rPr lang="en-US" sz="1200" b="0" kern="1200"/>
            <a:t>question 1 to 7.</a:t>
          </a:r>
        </a:p>
        <a:p>
          <a:pPr marL="0" lvl="0" indent="0" algn="ctr" defTabSz="533400">
            <a:lnSpc>
              <a:spcPct val="90000"/>
            </a:lnSpc>
            <a:spcBef>
              <a:spcPct val="0"/>
            </a:spcBef>
            <a:buNone/>
          </a:pPr>
          <a:endParaRPr lang="en-US" sz="1200" b="0" kern="1200"/>
        </a:p>
        <a:p>
          <a:pPr marL="0" lvl="0" indent="0" algn="ctr" defTabSz="533400">
            <a:lnSpc>
              <a:spcPct val="90000"/>
            </a:lnSpc>
            <a:spcBef>
              <a:spcPct val="0"/>
            </a:spcBef>
            <a:buNone/>
          </a:pPr>
          <a:r>
            <a:rPr lang="en-US" sz="1200" b="1" kern="1200"/>
            <a:t>Formulation and preparation of the  implementation:</a:t>
          </a:r>
          <a:r>
            <a:rPr lang="en-US" sz="1200" b="0" kern="1200"/>
            <a:t> question 8.</a:t>
          </a:r>
        </a:p>
        <a:p>
          <a:pPr marL="0" lvl="0" indent="0" algn="ctr" defTabSz="533400">
            <a:lnSpc>
              <a:spcPct val="90000"/>
            </a:lnSpc>
            <a:spcBef>
              <a:spcPct val="0"/>
            </a:spcBef>
            <a:buNone/>
          </a:pPr>
          <a:endParaRPr lang="en-US" sz="1200" b="0" kern="1200"/>
        </a:p>
        <a:p>
          <a:pPr marL="0" lvl="0" indent="0" algn="ctr" defTabSz="533400">
            <a:lnSpc>
              <a:spcPct val="90000"/>
            </a:lnSpc>
            <a:spcBef>
              <a:spcPct val="0"/>
            </a:spcBef>
            <a:buNone/>
          </a:pPr>
          <a:r>
            <a:rPr lang="en-US" sz="1200" b="1" kern="1200"/>
            <a:t>Distribution cycle and monitoring: </a:t>
          </a:r>
          <a:r>
            <a:rPr lang="en-US" sz="1200" b="0" kern="1200"/>
            <a:t>question 9.</a:t>
          </a:r>
        </a:p>
        <a:p>
          <a:pPr marL="0" lvl="0" indent="0" algn="ctr" defTabSz="533400">
            <a:lnSpc>
              <a:spcPct val="90000"/>
            </a:lnSpc>
            <a:spcBef>
              <a:spcPct val="0"/>
            </a:spcBef>
            <a:buNone/>
          </a:pPr>
          <a:endParaRPr lang="en-US" sz="1200" b="0" kern="1200"/>
        </a:p>
        <a:p>
          <a:pPr marL="0" lvl="0" indent="0" algn="ctr" defTabSz="533400">
            <a:lnSpc>
              <a:spcPct val="90000"/>
            </a:lnSpc>
            <a:spcBef>
              <a:spcPct val="0"/>
            </a:spcBef>
            <a:buNone/>
          </a:pPr>
          <a:r>
            <a:rPr lang="en-US" sz="1200" b="1" kern="1200"/>
            <a:t>Output and feedback: </a:t>
          </a:r>
          <a:r>
            <a:rPr lang="en-US" sz="1200" b="0" kern="1200"/>
            <a:t>question 10.</a:t>
          </a:r>
        </a:p>
      </dsp:txBody>
      <dsp:txXfrm>
        <a:off x="5784299" y="171259"/>
        <a:ext cx="1923122" cy="3117848"/>
      </dsp:txXfrm>
    </dsp:sp>
    <dsp:sp modelId="{C97B7BD5-831A-4B84-9E54-F1AFDB599C36}">
      <dsp:nvSpPr>
        <dsp:cNvPr id="0" name=""/>
        <dsp:cNvSpPr/>
      </dsp:nvSpPr>
      <dsp:spPr>
        <a:xfrm>
          <a:off x="7971531" y="1476878"/>
          <a:ext cx="433070" cy="50661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933450">
            <a:lnSpc>
              <a:spcPct val="90000"/>
            </a:lnSpc>
            <a:spcBef>
              <a:spcPct val="0"/>
            </a:spcBef>
            <a:spcAft>
              <a:spcPct val="35000"/>
            </a:spcAft>
            <a:buNone/>
          </a:pPr>
          <a:endParaRPr lang="en-US" sz="2100" kern="1200"/>
        </a:p>
      </dsp:txBody>
      <dsp:txXfrm>
        <a:off x="7971531" y="1578200"/>
        <a:ext cx="303149" cy="303966"/>
      </dsp:txXfrm>
    </dsp:sp>
    <dsp:sp modelId="{2D2EFFD8-F03A-4C9D-B71F-26B273F25291}">
      <dsp:nvSpPr>
        <dsp:cNvPr id="0" name=""/>
        <dsp:cNvSpPr/>
      </dsp:nvSpPr>
      <dsp:spPr>
        <a:xfrm>
          <a:off x="8584367" y="111428"/>
          <a:ext cx="2042784" cy="323751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Please use </a:t>
          </a:r>
          <a:r>
            <a:rPr lang="en-US" sz="1200" b="1" kern="1200"/>
            <a:t>section 4 </a:t>
          </a:r>
          <a:r>
            <a:rPr lang="en-US" sz="1200" kern="1200"/>
            <a:t>to manage question 1 of the Checklist.</a:t>
          </a:r>
        </a:p>
        <a:p>
          <a:pPr marL="0" lvl="0" indent="0" algn="ctr" defTabSz="533400">
            <a:lnSpc>
              <a:spcPct val="90000"/>
            </a:lnSpc>
            <a:spcBef>
              <a:spcPct val="0"/>
            </a:spcBef>
            <a:spcAft>
              <a:spcPct val="35000"/>
            </a:spcAft>
            <a:buNone/>
          </a:pPr>
          <a:endParaRPr lang="en-US" sz="1200" kern="1200"/>
        </a:p>
        <a:p>
          <a:pPr marL="0" lvl="0" indent="0" algn="ctr" defTabSz="533400">
            <a:lnSpc>
              <a:spcPct val="90000"/>
            </a:lnSpc>
            <a:spcBef>
              <a:spcPct val="0"/>
            </a:spcBef>
            <a:spcAft>
              <a:spcPct val="35000"/>
            </a:spcAft>
            <a:buNone/>
          </a:pPr>
          <a:r>
            <a:rPr lang="en-US" sz="1200" kern="1200"/>
            <a:t>Use </a:t>
          </a:r>
          <a:r>
            <a:rPr lang="en-US" sz="1200" b="1" kern="1200"/>
            <a:t>section 5 </a:t>
          </a:r>
          <a:r>
            <a:rPr lang="en-US" sz="1200" kern="1200"/>
            <a:t>and 6 to manage question 7 of the Checklist.</a:t>
          </a:r>
        </a:p>
        <a:p>
          <a:pPr marL="0" lvl="0" indent="0" algn="ctr" defTabSz="533400">
            <a:lnSpc>
              <a:spcPct val="90000"/>
            </a:lnSpc>
            <a:spcBef>
              <a:spcPct val="0"/>
            </a:spcBef>
            <a:spcAft>
              <a:spcPct val="35000"/>
            </a:spcAft>
            <a:buNone/>
          </a:pPr>
          <a:endParaRPr lang="en-US" sz="1200" kern="1200"/>
        </a:p>
        <a:p>
          <a:pPr marL="0" lvl="0" indent="0" algn="ctr" defTabSz="533400">
            <a:lnSpc>
              <a:spcPct val="90000"/>
            </a:lnSpc>
            <a:spcBef>
              <a:spcPct val="0"/>
            </a:spcBef>
            <a:spcAft>
              <a:spcPct val="35000"/>
            </a:spcAft>
            <a:buNone/>
          </a:pPr>
          <a:r>
            <a:rPr lang="en-US" sz="1200" kern="1200"/>
            <a:t>Use </a:t>
          </a:r>
          <a:r>
            <a:rPr lang="en-US" sz="1200" b="1" kern="1200"/>
            <a:t>section 6 </a:t>
          </a:r>
          <a:r>
            <a:rPr lang="en-US" sz="1200" kern="1200"/>
            <a:t>to manage question 8 of the Checklist.</a:t>
          </a:r>
        </a:p>
        <a:p>
          <a:pPr marL="0" lvl="0" indent="0" algn="ctr" defTabSz="533400">
            <a:lnSpc>
              <a:spcPct val="90000"/>
            </a:lnSpc>
            <a:spcBef>
              <a:spcPct val="0"/>
            </a:spcBef>
            <a:spcAft>
              <a:spcPct val="35000"/>
            </a:spcAft>
            <a:buNone/>
          </a:pPr>
          <a:endParaRPr lang="en-US" sz="1200" kern="1200"/>
        </a:p>
        <a:p>
          <a:pPr marL="0" lvl="0" indent="0" algn="ctr" defTabSz="533400">
            <a:lnSpc>
              <a:spcPct val="90000"/>
            </a:lnSpc>
            <a:spcBef>
              <a:spcPct val="0"/>
            </a:spcBef>
            <a:spcAft>
              <a:spcPct val="35000"/>
            </a:spcAft>
            <a:buNone/>
          </a:pPr>
          <a:r>
            <a:rPr lang="en-US" sz="1200" kern="1200"/>
            <a:t>Note: </a:t>
          </a:r>
          <a:r>
            <a:rPr lang="en-US" sz="1200" b="1" kern="1200"/>
            <a:t>Section 7</a:t>
          </a:r>
          <a:r>
            <a:rPr lang="en-US" sz="1200" kern="1200"/>
            <a:t> is an additional tool developed to define between a CVA  and in-kind assistance.</a:t>
          </a:r>
        </a:p>
      </dsp:txBody>
      <dsp:txXfrm>
        <a:off x="8644198" y="171259"/>
        <a:ext cx="1923122" cy="3117848"/>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0</xdr:row>
      <xdr:rowOff>38100</xdr:rowOff>
    </xdr:from>
    <xdr:to>
      <xdr:col>1</xdr:col>
      <xdr:colOff>1167623</xdr:colOff>
      <xdr:row>3</xdr:row>
      <xdr:rowOff>110060</xdr:rowOff>
    </xdr:to>
    <xdr:pic>
      <xdr:nvPicPr>
        <xdr:cNvPr id="4" name="Picture 3">
          <a:extLst>
            <a:ext uri="{FF2B5EF4-FFF2-40B4-BE49-F238E27FC236}">
              <a16:creationId xmlns:a16="http://schemas.microsoft.com/office/drawing/2014/main" id="{6779468C-D816-4FD1-A554-316316EC15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38100"/>
          <a:ext cx="1288273" cy="624410"/>
        </a:xfrm>
        <a:prstGeom prst="rect">
          <a:avLst/>
        </a:prstGeom>
      </xdr:spPr>
    </xdr:pic>
    <xdr:clientData/>
  </xdr:twoCellAnchor>
  <xdr:twoCellAnchor>
    <xdr:from>
      <xdr:col>0</xdr:col>
      <xdr:colOff>76970</xdr:colOff>
      <xdr:row>15</xdr:row>
      <xdr:rowOff>48106</xdr:rowOff>
    </xdr:from>
    <xdr:to>
      <xdr:col>1</xdr:col>
      <xdr:colOff>10429394</xdr:colOff>
      <xdr:row>34</xdr:row>
      <xdr:rowOff>9623</xdr:rowOff>
    </xdr:to>
    <xdr:graphicFrame macro="">
      <xdr:nvGraphicFramePr>
        <xdr:cNvPr id="6" name="Diagram 5">
          <a:extLst>
            <a:ext uri="{FF2B5EF4-FFF2-40B4-BE49-F238E27FC236}">
              <a16:creationId xmlns:a16="http://schemas.microsoft.com/office/drawing/2014/main" id="{1F63B664-71A5-48A9-B50C-B41D6C7B64A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273050</xdr:colOff>
      <xdr:row>0</xdr:row>
      <xdr:rowOff>0</xdr:rowOff>
    </xdr:from>
    <xdr:to>
      <xdr:col>2</xdr:col>
      <xdr:colOff>113523</xdr:colOff>
      <xdr:row>3</xdr:row>
      <xdr:rowOff>71960</xdr:rowOff>
    </xdr:to>
    <xdr:pic>
      <xdr:nvPicPr>
        <xdr:cNvPr id="4" name="Picture 3">
          <a:extLst>
            <a:ext uri="{FF2B5EF4-FFF2-40B4-BE49-F238E27FC236}">
              <a16:creationId xmlns:a16="http://schemas.microsoft.com/office/drawing/2014/main" id="{17146CF3-ECBE-4286-8E31-553EA8B8DB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050" y="0"/>
          <a:ext cx="1288273" cy="624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330200</xdr:colOff>
      <xdr:row>0</xdr:row>
      <xdr:rowOff>0</xdr:rowOff>
    </xdr:from>
    <xdr:to>
      <xdr:col>1</xdr:col>
      <xdr:colOff>1275573</xdr:colOff>
      <xdr:row>3</xdr:row>
      <xdr:rowOff>71960</xdr:rowOff>
    </xdr:to>
    <xdr:pic>
      <xdr:nvPicPr>
        <xdr:cNvPr id="3" name="Picture 2">
          <a:extLst>
            <a:ext uri="{FF2B5EF4-FFF2-40B4-BE49-F238E27FC236}">
              <a16:creationId xmlns:a16="http://schemas.microsoft.com/office/drawing/2014/main" id="{A1F83442-675D-40C5-813C-50C95B4665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0"/>
          <a:ext cx="1288273" cy="624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308211</xdr:colOff>
      <xdr:row>5</xdr:row>
      <xdr:rowOff>224402</xdr:rowOff>
    </xdr:from>
    <xdr:ext cx="1256489" cy="1261971"/>
    <xdr:pic>
      <xdr:nvPicPr>
        <xdr:cNvPr id="2" name="Graphic 1" descr="Business Growth">
          <a:extLst>
            <a:ext uri="{FF2B5EF4-FFF2-40B4-BE49-F238E27FC236}">
              <a16:creationId xmlns:a16="http://schemas.microsoft.com/office/drawing/2014/main" id="{D965C0B4-9DC2-4DA0-85A8-136CF0709D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159149" y="1702761"/>
          <a:ext cx="1256489" cy="1261971"/>
        </a:xfrm>
        <a:prstGeom prst="rect">
          <a:avLst/>
        </a:prstGeom>
      </xdr:spPr>
    </xdr:pic>
    <xdr:clientData/>
  </xdr:oneCellAnchor>
  <xdr:oneCellAnchor>
    <xdr:from>
      <xdr:col>0</xdr:col>
      <xdr:colOff>486383</xdr:colOff>
      <xdr:row>0</xdr:row>
      <xdr:rowOff>81064</xdr:rowOff>
    </xdr:from>
    <xdr:ext cx="1490086" cy="749111"/>
    <xdr:pic>
      <xdr:nvPicPr>
        <xdr:cNvPr id="3" name="Picture 2">
          <a:extLst>
            <a:ext uri="{FF2B5EF4-FFF2-40B4-BE49-F238E27FC236}">
              <a16:creationId xmlns:a16="http://schemas.microsoft.com/office/drawing/2014/main" id="{6D23C330-3AB1-4C9B-BA52-6A695396417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6383" y="81064"/>
          <a:ext cx="1490086" cy="74911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463550</xdr:colOff>
      <xdr:row>0</xdr:row>
      <xdr:rowOff>38100</xdr:rowOff>
    </xdr:from>
    <xdr:to>
      <xdr:col>1</xdr:col>
      <xdr:colOff>1034273</xdr:colOff>
      <xdr:row>3</xdr:row>
      <xdr:rowOff>110060</xdr:rowOff>
    </xdr:to>
    <xdr:pic>
      <xdr:nvPicPr>
        <xdr:cNvPr id="3" name="Picture 2">
          <a:extLst>
            <a:ext uri="{FF2B5EF4-FFF2-40B4-BE49-F238E27FC236}">
              <a16:creationId xmlns:a16="http://schemas.microsoft.com/office/drawing/2014/main" id="{662331F7-F39C-4F2A-9D64-14EBB11AF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550" y="38100"/>
          <a:ext cx="1288273" cy="6244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12700</xdr:rowOff>
    </xdr:from>
    <xdr:to>
      <xdr:col>1</xdr:col>
      <xdr:colOff>1307323</xdr:colOff>
      <xdr:row>3</xdr:row>
      <xdr:rowOff>84660</xdr:rowOff>
    </xdr:to>
    <xdr:pic>
      <xdr:nvPicPr>
        <xdr:cNvPr id="3" name="Picture 2">
          <a:extLst>
            <a:ext uri="{FF2B5EF4-FFF2-40B4-BE49-F238E27FC236}">
              <a16:creationId xmlns:a16="http://schemas.microsoft.com/office/drawing/2014/main" id="{B9D5C400-9486-43CF-B736-383244DD3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12700"/>
          <a:ext cx="1288273" cy="6244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309563</xdr:colOff>
      <xdr:row>0</xdr:row>
      <xdr:rowOff>0</xdr:rowOff>
    </xdr:from>
    <xdr:to>
      <xdr:col>1</xdr:col>
      <xdr:colOff>26211</xdr:colOff>
      <xdr:row>3</xdr:row>
      <xdr:rowOff>76722</xdr:rowOff>
    </xdr:to>
    <xdr:pic>
      <xdr:nvPicPr>
        <xdr:cNvPr id="3" name="Picture 2">
          <a:extLst>
            <a:ext uri="{FF2B5EF4-FFF2-40B4-BE49-F238E27FC236}">
              <a16:creationId xmlns:a16="http://schemas.microsoft.com/office/drawing/2014/main" id="{4B391AC2-A7C8-4420-A03A-04DB495525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3" y="0"/>
          <a:ext cx="1288273" cy="6244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234950</xdr:colOff>
      <xdr:row>0</xdr:row>
      <xdr:rowOff>44450</xdr:rowOff>
    </xdr:from>
    <xdr:to>
      <xdr:col>1</xdr:col>
      <xdr:colOff>462773</xdr:colOff>
      <xdr:row>3</xdr:row>
      <xdr:rowOff>116410</xdr:rowOff>
    </xdr:to>
    <xdr:pic>
      <xdr:nvPicPr>
        <xdr:cNvPr id="4" name="Picture 3">
          <a:extLst>
            <a:ext uri="{FF2B5EF4-FFF2-40B4-BE49-F238E27FC236}">
              <a16:creationId xmlns:a16="http://schemas.microsoft.com/office/drawing/2014/main" id="{5BE6C924-000F-459B-99C4-DF9C22376D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950" y="44450"/>
          <a:ext cx="1288273" cy="624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istemab.org/en/welcom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62EDE-5603-404C-B5CC-C2F790CC1E27}">
  <sheetPr>
    <tabColor theme="8" tint="0.79998168889431442"/>
  </sheetPr>
  <dimension ref="A5:C38"/>
  <sheetViews>
    <sheetView topLeftCell="A11" zoomScale="94" zoomScaleNormal="94" zoomScalePageLayoutView="70" workbookViewId="0">
      <selection activeCell="B13" sqref="B13"/>
    </sheetView>
  </sheetViews>
  <sheetFormatPr defaultRowHeight="14.5" x14ac:dyDescent="0.35"/>
  <cols>
    <col min="1" max="1" width="4" style="7" customWidth="1"/>
    <col min="2" max="2" width="154.6328125" style="9" customWidth="1"/>
    <col min="3" max="3" width="99.1796875" style="16" customWidth="1"/>
  </cols>
  <sheetData>
    <row r="5" spans="1:3" ht="20" customHeight="1" x14ac:dyDescent="0.35">
      <c r="A5" s="108" t="s">
        <v>233</v>
      </c>
      <c r="B5" s="108"/>
    </row>
    <row r="6" spans="1:3" ht="84.5" customHeight="1" x14ac:dyDescent="0.35">
      <c r="A6" s="107" t="s">
        <v>189</v>
      </c>
      <c r="B6" s="107"/>
      <c r="C6" s="20"/>
    </row>
    <row r="7" spans="1:3" ht="20" customHeight="1" x14ac:dyDescent="0.35">
      <c r="A7" s="109" t="s">
        <v>188</v>
      </c>
      <c r="B7" s="110"/>
      <c r="C7" s="20"/>
    </row>
    <row r="8" spans="1:3" x14ac:dyDescent="0.35">
      <c r="A8" s="37">
        <v>1</v>
      </c>
      <c r="B8" s="79" t="s">
        <v>179</v>
      </c>
      <c r="C8" s="20"/>
    </row>
    <row r="9" spans="1:3" x14ac:dyDescent="0.35">
      <c r="A9" s="37">
        <v>2</v>
      </c>
      <c r="B9" s="79" t="s">
        <v>190</v>
      </c>
      <c r="C9" s="22"/>
    </row>
    <row r="10" spans="1:3" ht="333.5" x14ac:dyDescent="0.35">
      <c r="A10" s="37">
        <v>3</v>
      </c>
      <c r="B10" s="62" t="s">
        <v>230</v>
      </c>
    </row>
    <row r="11" spans="1:3" ht="142.5" customHeight="1" x14ac:dyDescent="0.35">
      <c r="A11" s="37">
        <v>4</v>
      </c>
      <c r="B11" s="62" t="s">
        <v>191</v>
      </c>
      <c r="C11" s="19"/>
    </row>
    <row r="12" spans="1:3" ht="116" x14ac:dyDescent="0.35">
      <c r="A12" s="37">
        <v>5</v>
      </c>
      <c r="B12" s="62" t="s">
        <v>180</v>
      </c>
    </row>
    <row r="13" spans="1:3" ht="72.5" x14ac:dyDescent="0.35">
      <c r="A13" s="37">
        <v>6</v>
      </c>
      <c r="B13" s="62" t="s">
        <v>181</v>
      </c>
      <c r="C13" s="19"/>
    </row>
    <row r="14" spans="1:3" ht="72.5" x14ac:dyDescent="0.35">
      <c r="A14" s="37">
        <v>7</v>
      </c>
      <c r="B14" s="62" t="s">
        <v>218</v>
      </c>
    </row>
    <row r="15" spans="1:3" ht="20" customHeight="1" x14ac:dyDescent="0.35">
      <c r="A15" s="108" t="s">
        <v>192</v>
      </c>
      <c r="B15" s="108"/>
    </row>
    <row r="16" spans="1:3" x14ac:dyDescent="0.35">
      <c r="A16" s="111"/>
      <c r="B16" s="111"/>
    </row>
    <row r="17" spans="1:2" x14ac:dyDescent="0.35">
      <c r="A17" s="111"/>
      <c r="B17" s="111"/>
    </row>
    <row r="18" spans="1:2" x14ac:dyDescent="0.35">
      <c r="A18" s="111"/>
      <c r="B18" s="111"/>
    </row>
    <row r="19" spans="1:2" x14ac:dyDescent="0.35">
      <c r="A19" s="111"/>
      <c r="B19" s="111"/>
    </row>
    <row r="20" spans="1:2" x14ac:dyDescent="0.35">
      <c r="A20" s="111"/>
      <c r="B20" s="111"/>
    </row>
    <row r="21" spans="1:2" x14ac:dyDescent="0.35">
      <c r="A21" s="111"/>
      <c r="B21" s="111"/>
    </row>
    <row r="22" spans="1:2" x14ac:dyDescent="0.35">
      <c r="A22" s="111"/>
      <c r="B22" s="111"/>
    </row>
    <row r="23" spans="1:2" x14ac:dyDescent="0.35">
      <c r="A23" s="111"/>
      <c r="B23" s="111"/>
    </row>
    <row r="24" spans="1:2" x14ac:dyDescent="0.35">
      <c r="A24" s="111"/>
      <c r="B24" s="111"/>
    </row>
    <row r="25" spans="1:2" x14ac:dyDescent="0.35">
      <c r="A25" s="111"/>
      <c r="B25" s="111"/>
    </row>
    <row r="26" spans="1:2" x14ac:dyDescent="0.35">
      <c r="A26" s="111"/>
      <c r="B26" s="111"/>
    </row>
    <row r="27" spans="1:2" x14ac:dyDescent="0.35">
      <c r="A27" s="111"/>
      <c r="B27" s="111"/>
    </row>
    <row r="28" spans="1:2" x14ac:dyDescent="0.35">
      <c r="A28" s="111"/>
      <c r="B28" s="111"/>
    </row>
    <row r="29" spans="1:2" x14ac:dyDescent="0.35">
      <c r="A29" s="111"/>
      <c r="B29" s="111"/>
    </row>
    <row r="30" spans="1:2" x14ac:dyDescent="0.35">
      <c r="A30" s="111"/>
      <c r="B30" s="111"/>
    </row>
    <row r="31" spans="1:2" x14ac:dyDescent="0.35">
      <c r="A31" s="111"/>
      <c r="B31" s="111"/>
    </row>
    <row r="32" spans="1:2" x14ac:dyDescent="0.35">
      <c r="A32" s="111"/>
      <c r="B32" s="111"/>
    </row>
    <row r="33" spans="1:2" x14ac:dyDescent="0.35">
      <c r="A33" s="111"/>
      <c r="B33" s="111"/>
    </row>
    <row r="34" spans="1:2" x14ac:dyDescent="0.35">
      <c r="A34" s="111"/>
      <c r="B34" s="111"/>
    </row>
    <row r="38" spans="1:2" ht="15.5" customHeight="1" x14ac:dyDescent="0.35"/>
  </sheetData>
  <mergeCells count="5">
    <mergeCell ref="A6:B6"/>
    <mergeCell ref="A5:B5"/>
    <mergeCell ref="A7:B7"/>
    <mergeCell ref="A15:B15"/>
    <mergeCell ref="A16:B34"/>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C378A-E55F-4544-BA53-B67C5F2E1F35}">
  <sheetPr>
    <tabColor theme="9" tint="0.79998168889431442"/>
  </sheetPr>
  <dimension ref="A5:C32"/>
  <sheetViews>
    <sheetView topLeftCell="A12" zoomScale="69" zoomScaleNormal="69" zoomScalePageLayoutView="70" workbookViewId="0">
      <selection activeCell="D27" sqref="D27"/>
    </sheetView>
  </sheetViews>
  <sheetFormatPr defaultRowHeight="14.5" x14ac:dyDescent="0.35"/>
  <cols>
    <col min="1" max="1" width="6.08984375" style="50" customWidth="1"/>
    <col min="2" max="2" width="14.6328125" style="75" customWidth="1"/>
    <col min="3" max="3" width="134.7265625" style="50" customWidth="1"/>
  </cols>
  <sheetData>
    <row r="5" spans="1:3" ht="14.5" customHeight="1" x14ac:dyDescent="0.35">
      <c r="A5" s="113" t="s">
        <v>0</v>
      </c>
      <c r="B5" s="113"/>
      <c r="C5" s="113"/>
    </row>
    <row r="6" spans="1:3" x14ac:dyDescent="0.35">
      <c r="A6" s="72" t="s">
        <v>1</v>
      </c>
      <c r="B6" s="72" t="s">
        <v>2</v>
      </c>
      <c r="C6" s="72" t="s">
        <v>3</v>
      </c>
    </row>
    <row r="7" spans="1:3" ht="72.5" x14ac:dyDescent="0.35">
      <c r="A7" s="37">
        <v>1</v>
      </c>
      <c r="B7" s="32" t="s">
        <v>4</v>
      </c>
      <c r="C7" s="33" t="s">
        <v>142</v>
      </c>
    </row>
    <row r="8" spans="1:3" ht="101.5" x14ac:dyDescent="0.35">
      <c r="A8" s="37">
        <f>A7+1</f>
        <v>2</v>
      </c>
      <c r="B8" s="73" t="s">
        <v>149</v>
      </c>
      <c r="C8" s="33" t="s">
        <v>194</v>
      </c>
    </row>
    <row r="9" spans="1:3" ht="58" x14ac:dyDescent="0.35">
      <c r="A9" s="105">
        <f>A8+1</f>
        <v>3</v>
      </c>
      <c r="B9" s="32" t="s">
        <v>144</v>
      </c>
      <c r="C9" s="33" t="s">
        <v>148</v>
      </c>
    </row>
    <row r="10" spans="1:3" ht="29" x14ac:dyDescent="0.35">
      <c r="A10" s="105">
        <f t="shared" ref="A10:A30" si="0">A9+1</f>
        <v>4</v>
      </c>
      <c r="B10" s="74" t="s">
        <v>143</v>
      </c>
      <c r="C10" s="62" t="s">
        <v>176</v>
      </c>
    </row>
    <row r="11" spans="1:3" x14ac:dyDescent="0.35">
      <c r="A11" s="105">
        <f t="shared" si="0"/>
        <v>5</v>
      </c>
      <c r="B11" s="32" t="s">
        <v>5</v>
      </c>
      <c r="C11" s="33" t="s">
        <v>6</v>
      </c>
    </row>
    <row r="12" spans="1:3" ht="43.5" x14ac:dyDescent="0.35">
      <c r="A12" s="105">
        <f t="shared" si="0"/>
        <v>6</v>
      </c>
      <c r="B12" s="32" t="s">
        <v>7</v>
      </c>
      <c r="C12" s="33" t="s">
        <v>196</v>
      </c>
    </row>
    <row r="13" spans="1:3" x14ac:dyDescent="0.35">
      <c r="A13" s="105">
        <f t="shared" si="0"/>
        <v>7</v>
      </c>
      <c r="B13" s="32" t="s">
        <v>150</v>
      </c>
      <c r="C13" s="33" t="s">
        <v>8</v>
      </c>
    </row>
    <row r="14" spans="1:3" x14ac:dyDescent="0.35">
      <c r="A14" s="105">
        <f t="shared" si="0"/>
        <v>8</v>
      </c>
      <c r="B14" s="32" t="s">
        <v>9</v>
      </c>
      <c r="C14" s="33" t="s">
        <v>145</v>
      </c>
    </row>
    <row r="15" spans="1:3" ht="29" x14ac:dyDescent="0.35">
      <c r="A15" s="105">
        <f t="shared" si="0"/>
        <v>9</v>
      </c>
      <c r="B15" s="32" t="s">
        <v>10</v>
      </c>
      <c r="C15" s="33" t="s">
        <v>11</v>
      </c>
    </row>
    <row r="16" spans="1:3" ht="43.5" x14ac:dyDescent="0.35">
      <c r="A16" s="105">
        <f t="shared" si="0"/>
        <v>10</v>
      </c>
      <c r="B16" s="74" t="s">
        <v>12</v>
      </c>
      <c r="C16" s="62" t="s">
        <v>146</v>
      </c>
    </row>
    <row r="17" spans="1:3" ht="29" x14ac:dyDescent="0.35">
      <c r="A17" s="105">
        <f t="shared" si="0"/>
        <v>11</v>
      </c>
      <c r="B17" s="74" t="s">
        <v>13</v>
      </c>
      <c r="C17" s="62" t="s">
        <v>14</v>
      </c>
    </row>
    <row r="18" spans="1:3" ht="29" x14ac:dyDescent="0.35">
      <c r="A18" s="105">
        <f t="shared" si="0"/>
        <v>12</v>
      </c>
      <c r="B18" s="32" t="s">
        <v>15</v>
      </c>
      <c r="C18" s="33" t="s">
        <v>16</v>
      </c>
    </row>
    <row r="19" spans="1:3" x14ac:dyDescent="0.35">
      <c r="A19" s="105">
        <f t="shared" si="0"/>
        <v>13</v>
      </c>
      <c r="B19" s="32" t="s">
        <v>152</v>
      </c>
      <c r="C19" s="33" t="s">
        <v>153</v>
      </c>
    </row>
    <row r="20" spans="1:3" ht="29" x14ac:dyDescent="0.35">
      <c r="A20" s="105">
        <f t="shared" si="0"/>
        <v>14</v>
      </c>
      <c r="B20" s="32" t="s">
        <v>17</v>
      </c>
      <c r="C20" s="33" t="s">
        <v>199</v>
      </c>
    </row>
    <row r="21" spans="1:3" ht="29" x14ac:dyDescent="0.35">
      <c r="A21" s="105">
        <f t="shared" si="0"/>
        <v>15</v>
      </c>
      <c r="B21" s="32" t="s">
        <v>200</v>
      </c>
      <c r="C21" s="33" t="s">
        <v>193</v>
      </c>
    </row>
    <row r="22" spans="1:3" x14ac:dyDescent="0.35">
      <c r="A22" s="105">
        <f t="shared" si="0"/>
        <v>16</v>
      </c>
      <c r="B22" s="32" t="s">
        <v>18</v>
      </c>
      <c r="C22" s="33" t="s">
        <v>19</v>
      </c>
    </row>
    <row r="23" spans="1:3" x14ac:dyDescent="0.35">
      <c r="A23" s="105">
        <f t="shared" si="0"/>
        <v>17</v>
      </c>
      <c r="B23" s="32" t="s">
        <v>20</v>
      </c>
      <c r="C23" s="33" t="s">
        <v>21</v>
      </c>
    </row>
    <row r="24" spans="1:3" x14ac:dyDescent="0.35">
      <c r="A24" s="105">
        <f t="shared" si="0"/>
        <v>18</v>
      </c>
      <c r="B24" s="32" t="s">
        <v>197</v>
      </c>
      <c r="C24" s="33" t="s">
        <v>198</v>
      </c>
    </row>
    <row r="25" spans="1:3" ht="29" x14ac:dyDescent="0.35">
      <c r="A25" s="105">
        <f t="shared" si="0"/>
        <v>19</v>
      </c>
      <c r="B25" s="32" t="s">
        <v>22</v>
      </c>
      <c r="C25" s="33" t="s">
        <v>195</v>
      </c>
    </row>
    <row r="26" spans="1:3" x14ac:dyDescent="0.35">
      <c r="A26" s="105">
        <f t="shared" si="0"/>
        <v>20</v>
      </c>
      <c r="B26" s="32" t="s">
        <v>202</v>
      </c>
      <c r="C26" s="33" t="s">
        <v>201</v>
      </c>
    </row>
    <row r="27" spans="1:3" ht="87" x14ac:dyDescent="0.35">
      <c r="A27" s="105">
        <f t="shared" si="0"/>
        <v>21</v>
      </c>
      <c r="B27" s="32" t="s">
        <v>23</v>
      </c>
      <c r="C27" s="33" t="s">
        <v>265</v>
      </c>
    </row>
    <row r="28" spans="1:3" x14ac:dyDescent="0.35">
      <c r="A28" s="105">
        <f t="shared" si="0"/>
        <v>22</v>
      </c>
      <c r="B28" s="32" t="s">
        <v>203</v>
      </c>
      <c r="C28" s="33" t="s">
        <v>204</v>
      </c>
    </row>
    <row r="29" spans="1:3" x14ac:dyDescent="0.35">
      <c r="A29" s="105">
        <f t="shared" si="0"/>
        <v>23</v>
      </c>
      <c r="B29" s="32" t="s">
        <v>24</v>
      </c>
      <c r="C29" s="33" t="s">
        <v>25</v>
      </c>
    </row>
    <row r="30" spans="1:3" x14ac:dyDescent="0.35">
      <c r="A30" s="105">
        <f t="shared" si="0"/>
        <v>24</v>
      </c>
      <c r="B30" s="32" t="s">
        <v>26</v>
      </c>
      <c r="C30" s="33" t="s">
        <v>27</v>
      </c>
    </row>
    <row r="31" spans="1:3" x14ac:dyDescent="0.35">
      <c r="A31" s="112" t="s">
        <v>28</v>
      </c>
      <c r="B31" s="112"/>
      <c r="C31" s="112"/>
    </row>
    <row r="32" spans="1:3" x14ac:dyDescent="0.35">
      <c r="C32" s="21"/>
    </row>
  </sheetData>
  <sortState xmlns:xlrd2="http://schemas.microsoft.com/office/spreadsheetml/2017/richdata2" ref="A7:C30">
    <sortCondition ref="B7:B30"/>
  </sortState>
  <mergeCells count="2">
    <mergeCell ref="A31:C31"/>
    <mergeCell ref="A5:C5"/>
  </mergeCells>
  <hyperlinks>
    <hyperlink ref="B8" r:id="rId1" display="Sistema B (see link)" xr:uid="{82BB0668-B006-4877-A23B-2A463D5847A1}"/>
  </hyperlinks>
  <pageMargins left="0.7" right="0.7" top="0.75" bottom="0.75" header="0.3" footer="0.3"/>
  <pageSetup paperSize="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6C91D-7277-4890-B812-3C1F6445D408}">
  <sheetPr>
    <tabColor theme="9" tint="0.79998168889431442"/>
  </sheetPr>
  <dimension ref="A5:F15"/>
  <sheetViews>
    <sheetView zoomScale="49" zoomScaleNormal="49" zoomScalePageLayoutView="70" workbookViewId="0">
      <selection activeCell="B1" sqref="B1"/>
    </sheetView>
  </sheetViews>
  <sheetFormatPr defaultRowHeight="14.5" x14ac:dyDescent="0.35"/>
  <cols>
    <col min="1" max="1" width="4.90625" style="50" customWidth="1"/>
    <col min="2" max="2" width="154.453125" style="77" customWidth="1"/>
    <col min="3" max="3" width="165" style="25" customWidth="1"/>
    <col min="4" max="4" width="38.54296875" customWidth="1"/>
  </cols>
  <sheetData>
    <row r="5" spans="1:6" ht="27.65" customHeight="1" x14ac:dyDescent="0.35">
      <c r="A5" s="107" t="s">
        <v>29</v>
      </c>
      <c r="B5" s="107"/>
    </row>
    <row r="6" spans="1:6" s="5" customFormat="1" ht="55" customHeight="1" x14ac:dyDescent="0.45">
      <c r="A6" s="56" t="s">
        <v>1</v>
      </c>
      <c r="B6" s="56" t="s">
        <v>147</v>
      </c>
      <c r="C6" s="25"/>
      <c r="D6" s="8"/>
    </row>
    <row r="7" spans="1:6" s="1" customFormat="1" ht="79.5" customHeight="1" x14ac:dyDescent="0.35">
      <c r="A7" s="37">
        <v>1</v>
      </c>
      <c r="B7" s="33" t="s">
        <v>232</v>
      </c>
      <c r="C7" s="23"/>
      <c r="F7" s="15"/>
    </row>
    <row r="8" spans="1:6" ht="60.5" customHeight="1" x14ac:dyDescent="0.35">
      <c r="A8" s="37">
        <v>2</v>
      </c>
      <c r="B8" s="33" t="s">
        <v>205</v>
      </c>
    </row>
    <row r="9" spans="1:6" ht="36" customHeight="1" x14ac:dyDescent="0.35">
      <c r="A9" s="37">
        <v>3</v>
      </c>
      <c r="B9" s="33" t="s">
        <v>177</v>
      </c>
    </row>
    <row r="10" spans="1:6" ht="39.65" customHeight="1" x14ac:dyDescent="0.35">
      <c r="A10" s="37">
        <v>4</v>
      </c>
      <c r="B10" s="33" t="s">
        <v>206</v>
      </c>
    </row>
    <row r="11" spans="1:6" ht="61" customHeight="1" x14ac:dyDescent="0.35">
      <c r="A11" s="37">
        <v>5</v>
      </c>
      <c r="B11" s="33" t="s">
        <v>231</v>
      </c>
    </row>
    <row r="12" spans="1:6" ht="40" customHeight="1" x14ac:dyDescent="0.35">
      <c r="A12" s="37">
        <v>6</v>
      </c>
      <c r="B12" s="33" t="s">
        <v>207</v>
      </c>
    </row>
    <row r="13" spans="1:6" ht="73.5" customHeight="1" x14ac:dyDescent="0.35">
      <c r="A13" s="37">
        <v>7</v>
      </c>
      <c r="B13" s="33" t="s">
        <v>208</v>
      </c>
    </row>
    <row r="14" spans="1:6" ht="147.65" customHeight="1" x14ac:dyDescent="0.35">
      <c r="A14" s="37">
        <v>8</v>
      </c>
      <c r="B14" s="76" t="s">
        <v>209</v>
      </c>
      <c r="C14" s="24"/>
    </row>
    <row r="15" spans="1:6" ht="29" x14ac:dyDescent="0.35">
      <c r="A15" s="37">
        <v>9</v>
      </c>
      <c r="B15" s="76" t="s">
        <v>178</v>
      </c>
      <c r="C15" s="24"/>
    </row>
  </sheetData>
  <mergeCells count="1">
    <mergeCell ref="A5:B5"/>
  </mergeCells>
  <pageMargins left="0.7" right="0.7"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3F5F4-1098-4A7B-93C7-3391874A1E9A}">
  <sheetPr>
    <tabColor theme="9" tint="0.79998168889431442"/>
  </sheetPr>
  <dimension ref="A5:L22"/>
  <sheetViews>
    <sheetView tabSelected="1" topLeftCell="A15" zoomScale="52" zoomScaleNormal="52" workbookViewId="0">
      <selection activeCell="D17" sqref="D17"/>
    </sheetView>
  </sheetViews>
  <sheetFormatPr defaultRowHeight="18.5" x14ac:dyDescent="0.45"/>
  <cols>
    <col min="1" max="1" width="23.81640625" style="6" customWidth="1"/>
    <col min="2" max="2" width="5" style="3" customWidth="1"/>
    <col min="3" max="3" width="46.81640625" style="10" customWidth="1"/>
    <col min="4" max="4" width="100.26953125" style="10" customWidth="1"/>
    <col min="5" max="5" width="22.26953125" customWidth="1"/>
    <col min="6" max="6" width="6.7265625" customWidth="1"/>
    <col min="7" max="7" width="48.1796875" customWidth="1"/>
    <col min="8" max="8" width="72.453125" style="2" customWidth="1"/>
  </cols>
  <sheetData>
    <row r="5" spans="1:12" ht="41.5" customHeight="1" x14ac:dyDescent="0.35">
      <c r="A5" s="117" t="s">
        <v>184</v>
      </c>
      <c r="B5" s="117"/>
      <c r="C5" s="117"/>
      <c r="D5" s="102" t="s">
        <v>183</v>
      </c>
      <c r="E5" s="118">
        <f>$E$21</f>
        <v>0</v>
      </c>
      <c r="F5" s="119"/>
      <c r="G5" s="120"/>
      <c r="H5" s="100"/>
    </row>
    <row r="6" spans="1:12" ht="105.5" customHeight="1" x14ac:dyDescent="0.35">
      <c r="A6" s="121" t="s">
        <v>185</v>
      </c>
      <c r="B6" s="122"/>
      <c r="C6" s="122"/>
      <c r="D6" s="101"/>
      <c r="E6" s="123" t="s">
        <v>227</v>
      </c>
      <c r="F6" s="124"/>
      <c r="G6" s="125"/>
      <c r="H6" s="100"/>
    </row>
    <row r="7" spans="1:12" ht="20.149999999999999" customHeight="1" x14ac:dyDescent="0.35">
      <c r="A7" s="108" t="s">
        <v>186</v>
      </c>
      <c r="B7" s="108"/>
      <c r="C7" s="108"/>
      <c r="D7" s="108"/>
      <c r="E7" s="108"/>
      <c r="F7" s="108"/>
      <c r="G7" s="108"/>
      <c r="H7" s="17"/>
    </row>
    <row r="8" spans="1:12" s="5" customFormat="1" ht="26.5" customHeight="1" x14ac:dyDescent="0.45">
      <c r="A8" s="83" t="s">
        <v>30</v>
      </c>
      <c r="B8" s="83" t="s">
        <v>1</v>
      </c>
      <c r="C8" s="83" t="s">
        <v>136</v>
      </c>
      <c r="D8" s="83" t="s">
        <v>31</v>
      </c>
      <c r="E8" s="84" t="s">
        <v>187</v>
      </c>
      <c r="F8" s="84" t="s">
        <v>182</v>
      </c>
      <c r="G8" s="84" t="s">
        <v>166</v>
      </c>
    </row>
    <row r="9" spans="1:12" s="1" customFormat="1" ht="146.5" customHeight="1" x14ac:dyDescent="0.35">
      <c r="A9" s="114" t="s">
        <v>228</v>
      </c>
      <c r="B9" s="85">
        <v>1</v>
      </c>
      <c r="C9" s="33" t="s">
        <v>210</v>
      </c>
      <c r="D9" s="34" t="s">
        <v>215</v>
      </c>
      <c r="E9" s="95"/>
      <c r="F9" s="95" t="str">
        <f t="shared" ref="F9:F18" si="0">IF(E9="NA","NA","2")</f>
        <v>2</v>
      </c>
      <c r="G9" s="99"/>
      <c r="H9" s="27"/>
      <c r="I9" s="14"/>
    </row>
    <row r="10" spans="1:12" s="1" customFormat="1" ht="159.5" x14ac:dyDescent="0.35">
      <c r="A10" s="115"/>
      <c r="B10" s="85">
        <v>2</v>
      </c>
      <c r="C10" s="33" t="s">
        <v>32</v>
      </c>
      <c r="D10" s="33" t="s">
        <v>224</v>
      </c>
      <c r="E10" s="95"/>
      <c r="F10" s="95" t="str">
        <f t="shared" si="0"/>
        <v>2</v>
      </c>
      <c r="G10" s="99"/>
      <c r="H10" s="17"/>
      <c r="I10" s="8"/>
    </row>
    <row r="11" spans="1:12" s="1" customFormat="1" ht="90" customHeight="1" x14ac:dyDescent="0.35">
      <c r="A11" s="115"/>
      <c r="B11" s="103">
        <v>3</v>
      </c>
      <c r="C11" s="33" t="s">
        <v>211</v>
      </c>
      <c r="D11" s="33" t="s">
        <v>225</v>
      </c>
      <c r="E11" s="95"/>
      <c r="F11" s="95">
        <v>2</v>
      </c>
      <c r="G11" s="99"/>
      <c r="H11" s="17"/>
      <c r="I11" s="8"/>
    </row>
    <row r="12" spans="1:12" s="1" customFormat="1" ht="304.5" x14ac:dyDescent="0.35">
      <c r="A12" s="115"/>
      <c r="B12" s="85">
        <v>4</v>
      </c>
      <c r="C12" s="33" t="s">
        <v>151</v>
      </c>
      <c r="D12" s="33" t="s">
        <v>229</v>
      </c>
      <c r="E12" s="95"/>
      <c r="F12" s="95" t="str">
        <f t="shared" si="0"/>
        <v>2</v>
      </c>
      <c r="G12" s="99"/>
      <c r="H12" s="17"/>
      <c r="I12" s="8"/>
    </row>
    <row r="13" spans="1:12" s="1" customFormat="1" ht="217.5" x14ac:dyDescent="0.35">
      <c r="A13" s="115"/>
      <c r="B13" s="85">
        <v>5</v>
      </c>
      <c r="C13" s="33" t="s">
        <v>212</v>
      </c>
      <c r="D13" s="33" t="s">
        <v>154</v>
      </c>
      <c r="E13" s="95"/>
      <c r="F13" s="95" t="str">
        <f t="shared" si="0"/>
        <v>2</v>
      </c>
      <c r="G13" s="99"/>
      <c r="H13" s="18"/>
    </row>
    <row r="14" spans="1:12" s="1" customFormat="1" ht="203" x14ac:dyDescent="0.35">
      <c r="A14" s="115"/>
      <c r="B14" s="85">
        <v>6</v>
      </c>
      <c r="C14" s="104" t="s">
        <v>213</v>
      </c>
      <c r="D14" s="104" t="s">
        <v>217</v>
      </c>
      <c r="E14" s="95"/>
      <c r="F14" s="95" t="str">
        <f t="shared" si="0"/>
        <v>2</v>
      </c>
      <c r="G14" s="28" t="s">
        <v>216</v>
      </c>
      <c r="H14" s="17"/>
    </row>
    <row r="15" spans="1:12" s="1" customFormat="1" ht="72.5" x14ac:dyDescent="0.35">
      <c r="A15" s="116"/>
      <c r="B15" s="85">
        <v>7</v>
      </c>
      <c r="C15" s="34" t="s">
        <v>33</v>
      </c>
      <c r="D15" s="33" t="s">
        <v>214</v>
      </c>
      <c r="E15" s="95"/>
      <c r="F15" s="95" t="str">
        <f t="shared" si="0"/>
        <v>2</v>
      </c>
      <c r="G15" s="98"/>
      <c r="H15" s="17"/>
    </row>
    <row r="16" spans="1:12" s="1" customFormat="1" ht="102" customHeight="1" x14ac:dyDescent="0.35">
      <c r="A16" s="78" t="s">
        <v>34</v>
      </c>
      <c r="B16" s="85">
        <v>8</v>
      </c>
      <c r="C16" s="33" t="s">
        <v>155</v>
      </c>
      <c r="D16" s="76" t="s">
        <v>219</v>
      </c>
      <c r="E16" s="95"/>
      <c r="F16" s="95" t="str">
        <f t="shared" si="0"/>
        <v>2</v>
      </c>
      <c r="G16" s="26"/>
      <c r="H16" s="2"/>
      <c r="I16" s="8"/>
      <c r="J16" s="8"/>
      <c r="K16" s="8"/>
      <c r="L16" s="8"/>
    </row>
    <row r="17" spans="1:12" s="1" customFormat="1" ht="159.5" x14ac:dyDescent="0.35">
      <c r="A17" s="103" t="s">
        <v>35</v>
      </c>
      <c r="B17" s="85">
        <v>9</v>
      </c>
      <c r="C17" s="33" t="s">
        <v>36</v>
      </c>
      <c r="D17" s="33" t="s">
        <v>220</v>
      </c>
      <c r="E17" s="95"/>
      <c r="F17" s="95" t="str">
        <f t="shared" si="0"/>
        <v>2</v>
      </c>
      <c r="G17" s="97"/>
      <c r="H17" s="2"/>
      <c r="I17" s="8"/>
      <c r="J17" s="8"/>
      <c r="K17" s="8"/>
      <c r="L17" s="8"/>
    </row>
    <row r="18" spans="1:12" ht="261.5" customHeight="1" x14ac:dyDescent="0.35">
      <c r="A18" s="103" t="s">
        <v>37</v>
      </c>
      <c r="B18" s="85">
        <v>10</v>
      </c>
      <c r="C18" s="76" t="s">
        <v>38</v>
      </c>
      <c r="D18" s="76" t="s">
        <v>226</v>
      </c>
      <c r="E18" s="95"/>
      <c r="F18" s="95" t="str">
        <f t="shared" si="0"/>
        <v>2</v>
      </c>
      <c r="G18" s="26"/>
      <c r="H18" s="96"/>
    </row>
    <row r="19" spans="1:12" ht="24" x14ac:dyDescent="0.35">
      <c r="A19" s="12"/>
      <c r="B19" s="13"/>
      <c r="D19" s="94" t="s">
        <v>221</v>
      </c>
      <c r="E19" s="93">
        <f>SUM(E9:E18)</f>
        <v>0</v>
      </c>
      <c r="F19" s="92"/>
      <c r="G19" s="11"/>
      <c r="H19" s="91"/>
    </row>
    <row r="20" spans="1:12" ht="24" x14ac:dyDescent="0.35">
      <c r="A20" s="12"/>
      <c r="B20" s="13"/>
      <c r="D20" s="88" t="s">
        <v>222</v>
      </c>
      <c r="E20" s="90">
        <f>COUNTIF(F9:F18,2)*2</f>
        <v>20</v>
      </c>
      <c r="F20" s="89"/>
      <c r="G20" s="11"/>
    </row>
    <row r="21" spans="1:12" ht="24" x14ac:dyDescent="0.35">
      <c r="A21" s="12"/>
      <c r="B21" s="13"/>
      <c r="D21" s="88" t="s">
        <v>223</v>
      </c>
      <c r="E21" s="87">
        <f>+E19/E20</f>
        <v>0</v>
      </c>
      <c r="F21" s="86"/>
      <c r="G21" s="11"/>
    </row>
    <row r="22" spans="1:12" s="2" customFormat="1" x14ac:dyDescent="0.35">
      <c r="A22" s="12"/>
      <c r="B22" s="13"/>
      <c r="C22" s="10"/>
      <c r="D22" s="10"/>
      <c r="E22" s="11"/>
      <c r="F22" s="11"/>
      <c r="G22" s="11"/>
      <c r="I22"/>
      <c r="J22"/>
      <c r="K22"/>
      <c r="L22"/>
    </row>
  </sheetData>
  <mergeCells count="6">
    <mergeCell ref="A9:A15"/>
    <mergeCell ref="A5:C5"/>
    <mergeCell ref="E5:G5"/>
    <mergeCell ref="A6:C6"/>
    <mergeCell ref="E6:G6"/>
    <mergeCell ref="A7:G7"/>
  </mergeCells>
  <conditionalFormatting sqref="E9">
    <cfRule type="cellIs" dxfId="10" priority="5" operator="equal">
      <formula>2</formula>
    </cfRule>
    <cfRule type="cellIs" dxfId="9" priority="6" operator="equal">
      <formula>1</formula>
    </cfRule>
    <cfRule type="cellIs" dxfId="8" priority="7" operator="equal">
      <formula>0</formula>
    </cfRule>
  </conditionalFormatting>
  <conditionalFormatting sqref="E10:E18">
    <cfRule type="cellIs" dxfId="7" priority="2" operator="equal">
      <formula>2</formula>
    </cfRule>
    <cfRule type="cellIs" dxfId="6" priority="3" operator="equal">
      <formula>1</formula>
    </cfRule>
    <cfRule type="cellIs" dxfId="5" priority="4" operator="equal">
      <formula>0</formula>
    </cfRule>
  </conditionalFormatting>
  <conditionalFormatting sqref="E5">
    <cfRule type="dataBar" priority="1">
      <dataBar>
        <cfvo type="percent" val="0"/>
        <cfvo type="percent" val="100"/>
        <color rgb="FF92D050"/>
      </dataBar>
      <extLst>
        <ext xmlns:x14="http://schemas.microsoft.com/office/spreadsheetml/2009/9/main" uri="{B025F937-C7B1-47D3-B67F-A62EFF666E3E}">
          <x14:id>{4C85F4D1-1CE7-4CC4-99B8-4B96C08F8C84}</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4C85F4D1-1CE7-4CC4-99B8-4B96C08F8C84}">
            <x14:dataBar minLength="0" maxLength="100" gradient="0">
              <x14:cfvo type="percent">
                <xm:f>0</xm:f>
              </x14:cfvo>
              <x14:cfvo type="percent">
                <xm:f>100</xm:f>
              </x14:cfvo>
              <x14:negativeFillColor rgb="FFFF0000"/>
              <x14:axisColor rgb="FF000000"/>
            </x14:dataBar>
          </x14:cfRule>
          <xm:sqref>E5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E550-E1B1-4FB4-B885-D073D9689B2A}">
  <sheetPr>
    <tabColor theme="9" tint="0.79998168889431442"/>
  </sheetPr>
  <dimension ref="A4:J78"/>
  <sheetViews>
    <sheetView topLeftCell="A27" zoomScaleNormal="100" workbookViewId="0">
      <selection activeCell="A33" sqref="A33:G33"/>
    </sheetView>
  </sheetViews>
  <sheetFormatPr defaultRowHeight="14.5" x14ac:dyDescent="0.35"/>
  <cols>
    <col min="1" max="1" width="10.26953125" style="35" customWidth="1"/>
    <col min="2" max="2" width="15.54296875" style="35" customWidth="1"/>
    <col min="3" max="9" width="19.1796875" style="35" customWidth="1"/>
    <col min="10" max="10" width="28.81640625" customWidth="1"/>
    <col min="11" max="11" width="59.26953125" customWidth="1"/>
  </cols>
  <sheetData>
    <row r="4" spans="1:10" s="50" customFormat="1" x14ac:dyDescent="0.35"/>
    <row r="5" spans="1:10" ht="27.5" customHeight="1" x14ac:dyDescent="0.35">
      <c r="A5" s="107" t="s">
        <v>39</v>
      </c>
      <c r="B5" s="107"/>
      <c r="C5" s="113" t="s">
        <v>40</v>
      </c>
      <c r="D5" s="113"/>
      <c r="E5" s="113"/>
      <c r="F5" s="113"/>
      <c r="G5" s="113"/>
      <c r="H5" s="113"/>
      <c r="I5" s="113"/>
    </row>
    <row r="6" spans="1:10" ht="52" customHeight="1" x14ac:dyDescent="0.35">
      <c r="A6" s="37" t="s">
        <v>41</v>
      </c>
      <c r="B6" s="38" t="s">
        <v>42</v>
      </c>
      <c r="C6" s="133" t="s">
        <v>237</v>
      </c>
      <c r="D6" s="134"/>
      <c r="E6" s="134"/>
      <c r="F6" s="134"/>
      <c r="G6" s="134"/>
      <c r="H6" s="134"/>
      <c r="I6" s="135"/>
    </row>
    <row r="7" spans="1:10" ht="16.5" customHeight="1" x14ac:dyDescent="0.35">
      <c r="A7" s="39">
        <v>1</v>
      </c>
      <c r="B7" s="40" t="s">
        <v>43</v>
      </c>
      <c r="C7" s="136"/>
      <c r="D7" s="136"/>
      <c r="E7" s="136"/>
      <c r="F7" s="136"/>
      <c r="G7" s="136"/>
      <c r="H7" s="136"/>
      <c r="I7" s="137"/>
    </row>
    <row r="8" spans="1:10" x14ac:dyDescent="0.35">
      <c r="A8" s="39">
        <v>2</v>
      </c>
      <c r="B8" s="41" t="s">
        <v>44</v>
      </c>
      <c r="C8" s="136"/>
      <c r="D8" s="136"/>
      <c r="E8" s="136"/>
      <c r="F8" s="136"/>
      <c r="G8" s="136"/>
      <c r="H8" s="136"/>
      <c r="I8" s="137"/>
    </row>
    <row r="9" spans="1:10" ht="20.5" customHeight="1" x14ac:dyDescent="0.35">
      <c r="A9" s="39">
        <v>3</v>
      </c>
      <c r="B9" s="42" t="s">
        <v>45</v>
      </c>
      <c r="C9" s="136"/>
      <c r="D9" s="136"/>
      <c r="E9" s="136"/>
      <c r="F9" s="136"/>
      <c r="G9" s="136"/>
      <c r="H9" s="136"/>
      <c r="I9" s="137"/>
    </row>
    <row r="10" spans="1:10" ht="17.5" customHeight="1" x14ac:dyDescent="0.35">
      <c r="A10" s="39">
        <v>4</v>
      </c>
      <c r="B10" s="43" t="s">
        <v>46</v>
      </c>
      <c r="C10" s="136"/>
      <c r="D10" s="136"/>
      <c r="E10" s="136"/>
      <c r="F10" s="136"/>
      <c r="G10" s="136"/>
      <c r="H10" s="136"/>
      <c r="I10" s="137"/>
    </row>
    <row r="11" spans="1:10" ht="18.649999999999999" customHeight="1" x14ac:dyDescent="0.35">
      <c r="A11" s="39">
        <v>5</v>
      </c>
      <c r="B11" s="44" t="s">
        <v>47</v>
      </c>
      <c r="C11" s="138"/>
      <c r="D11" s="138"/>
      <c r="E11" s="138"/>
      <c r="F11" s="138"/>
      <c r="G11" s="138"/>
      <c r="H11" s="138"/>
      <c r="I11" s="139"/>
      <c r="J11" s="16"/>
    </row>
    <row r="12" spans="1:10" s="50" customFormat="1" x14ac:dyDescent="0.35">
      <c r="A12" s="81"/>
      <c r="B12" s="82"/>
      <c r="C12" s="80"/>
      <c r="D12" s="80"/>
      <c r="E12" s="80"/>
      <c r="F12" s="80"/>
      <c r="G12" s="80"/>
      <c r="H12" s="80"/>
      <c r="I12" s="80"/>
      <c r="J12" s="16"/>
    </row>
    <row r="13" spans="1:10" x14ac:dyDescent="0.35">
      <c r="A13" s="145" t="s">
        <v>238</v>
      </c>
      <c r="B13" s="145"/>
      <c r="C13" s="149" t="s">
        <v>48</v>
      </c>
      <c r="D13" s="150"/>
      <c r="E13" s="150"/>
      <c r="F13" s="150"/>
      <c r="G13" s="150"/>
      <c r="H13" s="150"/>
      <c r="I13" s="151"/>
    </row>
    <row r="14" spans="1:10" ht="159.5" x14ac:dyDescent="0.35">
      <c r="A14" s="146"/>
      <c r="B14" s="146"/>
      <c r="C14" s="4" t="s">
        <v>162</v>
      </c>
      <c r="D14" s="4" t="s">
        <v>163</v>
      </c>
      <c r="E14" s="4" t="s">
        <v>164</v>
      </c>
      <c r="F14" s="4" t="s">
        <v>234</v>
      </c>
      <c r="G14" s="4" t="s">
        <v>235</v>
      </c>
      <c r="H14" s="4" t="s">
        <v>165</v>
      </c>
      <c r="I14" s="4" t="s">
        <v>156</v>
      </c>
    </row>
    <row r="15" spans="1:10" ht="29" x14ac:dyDescent="0.35">
      <c r="A15" s="147" t="s">
        <v>49</v>
      </c>
      <c r="B15" s="46" t="s">
        <v>50</v>
      </c>
      <c r="C15" s="47"/>
      <c r="D15" s="48"/>
      <c r="E15" s="48"/>
      <c r="F15" s="48"/>
      <c r="G15" s="48"/>
      <c r="H15" s="48"/>
      <c r="I15" s="48"/>
    </row>
    <row r="16" spans="1:10" x14ac:dyDescent="0.35">
      <c r="A16" s="147"/>
      <c r="B16" s="46" t="s">
        <v>51</v>
      </c>
      <c r="C16" s="47"/>
      <c r="D16" s="48"/>
      <c r="E16" s="48"/>
      <c r="F16" s="48"/>
      <c r="G16" s="48"/>
      <c r="H16" s="48"/>
      <c r="I16" s="48"/>
    </row>
    <row r="17" spans="1:9" ht="29" x14ac:dyDescent="0.35">
      <c r="A17" s="147"/>
      <c r="B17" s="46" t="s">
        <v>52</v>
      </c>
      <c r="C17" s="47"/>
      <c r="D17" s="48"/>
      <c r="E17" s="48"/>
      <c r="F17" s="48"/>
      <c r="G17" s="48"/>
      <c r="H17" s="48"/>
      <c r="I17" s="48"/>
    </row>
    <row r="18" spans="1:9" x14ac:dyDescent="0.35">
      <c r="A18" s="147"/>
      <c r="B18" s="46" t="s">
        <v>53</v>
      </c>
      <c r="C18" s="47"/>
      <c r="D18" s="48"/>
      <c r="E18" s="48"/>
      <c r="F18" s="48"/>
      <c r="G18" s="48"/>
      <c r="H18" s="48"/>
      <c r="I18" s="48"/>
    </row>
    <row r="19" spans="1:9" x14ac:dyDescent="0.35">
      <c r="A19" s="147"/>
      <c r="B19" s="46" t="s">
        <v>54</v>
      </c>
      <c r="C19" s="47"/>
      <c r="D19" s="48"/>
      <c r="E19" s="48"/>
      <c r="F19" s="48"/>
      <c r="G19" s="48"/>
      <c r="H19" s="48"/>
      <c r="I19" s="48"/>
    </row>
    <row r="20" spans="1:9" x14ac:dyDescent="0.35">
      <c r="A20" s="147"/>
      <c r="B20" s="46" t="s">
        <v>55</v>
      </c>
      <c r="C20" s="47"/>
      <c r="D20" s="48"/>
      <c r="E20" s="48"/>
      <c r="F20" s="48"/>
      <c r="G20" s="48"/>
      <c r="H20" s="48"/>
      <c r="I20" s="48"/>
    </row>
    <row r="21" spans="1:9" x14ac:dyDescent="0.35">
      <c r="A21" s="148" t="s">
        <v>56</v>
      </c>
      <c r="B21" s="46" t="s">
        <v>57</v>
      </c>
      <c r="C21" s="47"/>
      <c r="D21" s="48"/>
      <c r="E21" s="48"/>
      <c r="F21" s="48"/>
      <c r="G21" s="48"/>
      <c r="H21" s="48"/>
      <c r="I21" s="48"/>
    </row>
    <row r="22" spans="1:9" x14ac:dyDescent="0.35">
      <c r="A22" s="148"/>
      <c r="B22" s="46" t="s">
        <v>58</v>
      </c>
      <c r="C22" s="47"/>
      <c r="D22" s="48"/>
      <c r="E22" s="48"/>
      <c r="F22" s="48"/>
      <c r="G22" s="48"/>
      <c r="H22" s="48"/>
      <c r="I22" s="48"/>
    </row>
    <row r="23" spans="1:9" ht="29" x14ac:dyDescent="0.35">
      <c r="A23" s="46" t="s">
        <v>59</v>
      </c>
      <c r="B23" s="46" t="s">
        <v>60</v>
      </c>
      <c r="C23" s="47"/>
      <c r="D23" s="48"/>
      <c r="E23" s="48"/>
      <c r="F23" s="48"/>
      <c r="G23" s="48"/>
      <c r="H23" s="48"/>
      <c r="I23" s="48"/>
    </row>
    <row r="24" spans="1:9" x14ac:dyDescent="0.35">
      <c r="A24" s="36"/>
      <c r="B24" s="36"/>
      <c r="C24" s="45"/>
    </row>
    <row r="25" spans="1:9" x14ac:dyDescent="0.35">
      <c r="A25" s="126" t="s">
        <v>61</v>
      </c>
      <c r="B25" s="127"/>
      <c r="C25" s="127"/>
      <c r="D25" s="127"/>
      <c r="E25" s="127"/>
      <c r="F25" s="127"/>
      <c r="G25" s="127"/>
      <c r="H25" s="127"/>
      <c r="I25" s="128"/>
    </row>
    <row r="26" spans="1:9" ht="127.5" customHeight="1" x14ac:dyDescent="0.35">
      <c r="A26" s="140" t="s">
        <v>236</v>
      </c>
      <c r="B26" s="141"/>
      <c r="C26" s="141"/>
      <c r="D26" s="141"/>
      <c r="E26" s="141"/>
      <c r="F26" s="141"/>
      <c r="G26" s="141"/>
      <c r="H26" s="141"/>
      <c r="I26" s="142"/>
    </row>
    <row r="28" spans="1:9" x14ac:dyDescent="0.35">
      <c r="A28" s="126" t="s">
        <v>62</v>
      </c>
      <c r="B28" s="127"/>
      <c r="C28" s="127"/>
      <c r="D28" s="127"/>
      <c r="E28" s="127"/>
      <c r="F28" s="127"/>
      <c r="G28" s="127"/>
      <c r="H28" s="127"/>
      <c r="I28" s="128"/>
    </row>
    <row r="29" spans="1:9" ht="95.5" customHeight="1" x14ac:dyDescent="0.35">
      <c r="A29" s="143" t="s">
        <v>239</v>
      </c>
      <c r="B29" s="144"/>
      <c r="C29" s="144"/>
      <c r="D29" s="144"/>
      <c r="E29" s="144"/>
      <c r="F29" s="144"/>
      <c r="G29" s="144"/>
      <c r="H29" s="141"/>
      <c r="I29" s="142"/>
    </row>
    <row r="30" spans="1:9" ht="31" x14ac:dyDescent="0.35">
      <c r="A30" s="132" t="s">
        <v>63</v>
      </c>
      <c r="B30" s="132"/>
      <c r="C30" s="132"/>
      <c r="D30" s="132"/>
      <c r="E30" s="132"/>
      <c r="F30" s="132"/>
      <c r="G30" s="132"/>
      <c r="H30" s="51" t="s">
        <v>64</v>
      </c>
      <c r="I30" s="51" t="s">
        <v>240</v>
      </c>
    </row>
    <row r="31" spans="1:9" x14ac:dyDescent="0.35">
      <c r="A31" s="129" t="s">
        <v>65</v>
      </c>
      <c r="B31" s="130"/>
      <c r="C31" s="130"/>
      <c r="D31" s="130"/>
      <c r="E31" s="130"/>
      <c r="F31" s="130"/>
      <c r="G31" s="131"/>
      <c r="H31" s="52">
        <v>0.3</v>
      </c>
      <c r="I31" s="53">
        <v>0</v>
      </c>
    </row>
    <row r="32" spans="1:9" x14ac:dyDescent="0.35">
      <c r="A32" s="129" t="s">
        <v>66</v>
      </c>
      <c r="B32" s="130"/>
      <c r="C32" s="130"/>
      <c r="D32" s="130"/>
      <c r="E32" s="130"/>
      <c r="F32" s="130"/>
      <c r="G32" s="131"/>
      <c r="H32" s="52">
        <v>5</v>
      </c>
      <c r="I32" s="53">
        <v>3.0000000000000001E-3</v>
      </c>
    </row>
    <row r="33" spans="1:9" x14ac:dyDescent="0.35">
      <c r="A33" s="129" t="s">
        <v>67</v>
      </c>
      <c r="B33" s="130"/>
      <c r="C33" s="130"/>
      <c r="D33" s="130"/>
      <c r="E33" s="130"/>
      <c r="F33" s="130"/>
      <c r="G33" s="131"/>
      <c r="H33" s="52">
        <v>8</v>
      </c>
      <c r="I33" s="53">
        <v>5.0000000000000001E-3</v>
      </c>
    </row>
    <row r="34" spans="1:9" x14ac:dyDescent="0.35">
      <c r="A34" s="129" t="s">
        <v>68</v>
      </c>
      <c r="B34" s="130"/>
      <c r="C34" s="130"/>
      <c r="D34" s="130"/>
      <c r="E34" s="130"/>
      <c r="F34" s="130"/>
      <c r="G34" s="131"/>
      <c r="H34" s="52">
        <v>8</v>
      </c>
      <c r="I34" s="53">
        <v>0.01</v>
      </c>
    </row>
    <row r="35" spans="1:9" x14ac:dyDescent="0.35">
      <c r="A35" s="129" t="s">
        <v>69</v>
      </c>
      <c r="B35" s="130"/>
      <c r="C35" s="130"/>
      <c r="D35" s="130"/>
      <c r="E35" s="130"/>
      <c r="F35" s="130"/>
      <c r="G35" s="131"/>
      <c r="H35" s="52">
        <v>10</v>
      </c>
      <c r="I35" s="53">
        <v>8.0000000000000002E-3</v>
      </c>
    </row>
    <row r="36" spans="1:9" x14ac:dyDescent="0.35">
      <c r="A36" s="129" t="s">
        <v>70</v>
      </c>
      <c r="B36" s="130"/>
      <c r="C36" s="130"/>
      <c r="D36" s="130"/>
      <c r="E36" s="130"/>
      <c r="F36" s="130"/>
      <c r="G36" s="131"/>
      <c r="H36" s="52">
        <v>12</v>
      </c>
      <c r="I36" s="53">
        <v>8.9999999999999993E-3</v>
      </c>
    </row>
    <row r="37" spans="1:9" x14ac:dyDescent="0.35">
      <c r="A37" s="129" t="s">
        <v>71</v>
      </c>
      <c r="B37" s="130"/>
      <c r="C37" s="130"/>
      <c r="D37" s="130"/>
      <c r="E37" s="130"/>
      <c r="F37" s="130"/>
      <c r="G37" s="131"/>
      <c r="H37" s="52">
        <v>13</v>
      </c>
      <c r="I37" s="53">
        <v>7.0000000000000001E-3</v>
      </c>
    </row>
    <row r="38" spans="1:9" x14ac:dyDescent="0.35">
      <c r="A38" s="129" t="s">
        <v>72</v>
      </c>
      <c r="B38" s="130"/>
      <c r="C38" s="130"/>
      <c r="D38" s="130"/>
      <c r="E38" s="130"/>
      <c r="F38" s="130"/>
      <c r="G38" s="131"/>
      <c r="H38" s="52">
        <v>15</v>
      </c>
      <c r="I38" s="53">
        <v>1.2E-2</v>
      </c>
    </row>
    <row r="39" spans="1:9" x14ac:dyDescent="0.35">
      <c r="A39" s="129" t="s">
        <v>73</v>
      </c>
      <c r="B39" s="130"/>
      <c r="C39" s="130"/>
      <c r="D39" s="130"/>
      <c r="E39" s="130"/>
      <c r="F39" s="130"/>
      <c r="G39" s="131"/>
      <c r="H39" s="52">
        <v>17</v>
      </c>
      <c r="I39" s="53">
        <v>2.4E-2</v>
      </c>
    </row>
    <row r="40" spans="1:9" x14ac:dyDescent="0.35">
      <c r="A40" s="129" t="s">
        <v>74</v>
      </c>
      <c r="B40" s="130"/>
      <c r="C40" s="130"/>
      <c r="D40" s="130"/>
      <c r="E40" s="130"/>
      <c r="F40" s="130"/>
      <c r="G40" s="131"/>
      <c r="H40" s="52">
        <v>25</v>
      </c>
      <c r="I40" s="53">
        <v>2.1999999999999999E-2</v>
      </c>
    </row>
    <row r="41" spans="1:9" x14ac:dyDescent="0.35">
      <c r="A41" s="129" t="s">
        <v>75</v>
      </c>
      <c r="B41" s="130"/>
      <c r="C41" s="130"/>
      <c r="D41" s="130"/>
      <c r="E41" s="130"/>
      <c r="F41" s="130"/>
      <c r="G41" s="131"/>
      <c r="H41" s="52">
        <v>30</v>
      </c>
      <c r="I41" s="53">
        <v>1.6E-2</v>
      </c>
    </row>
    <row r="42" spans="1:9" x14ac:dyDescent="0.35">
      <c r="A42" s="129" t="s">
        <v>76</v>
      </c>
      <c r="B42" s="130"/>
      <c r="C42" s="130"/>
      <c r="D42" s="130"/>
      <c r="E42" s="130"/>
      <c r="F42" s="130"/>
      <c r="G42" s="131"/>
      <c r="H42" s="52">
        <v>34</v>
      </c>
      <c r="I42" s="53">
        <v>3.1E-2</v>
      </c>
    </row>
    <row r="43" spans="1:9" x14ac:dyDescent="0.35">
      <c r="A43" s="129" t="s">
        <v>77</v>
      </c>
      <c r="B43" s="130"/>
      <c r="C43" s="130"/>
      <c r="D43" s="130"/>
      <c r="E43" s="130"/>
      <c r="F43" s="130"/>
      <c r="G43" s="131"/>
      <c r="H43" s="52">
        <v>43</v>
      </c>
      <c r="I43" s="53">
        <v>2.7E-2</v>
      </c>
    </row>
    <row r="44" spans="1:9" x14ac:dyDescent="0.35">
      <c r="A44" s="129" t="s">
        <v>68</v>
      </c>
      <c r="B44" s="130"/>
      <c r="C44" s="130"/>
      <c r="D44" s="130"/>
      <c r="E44" s="130"/>
      <c r="F44" s="130"/>
      <c r="G44" s="131"/>
      <c r="H44" s="52">
        <v>46</v>
      </c>
      <c r="I44" s="53">
        <v>3.1E-2</v>
      </c>
    </row>
    <row r="45" spans="1:9" x14ac:dyDescent="0.35">
      <c r="A45" s="129" t="s">
        <v>78</v>
      </c>
      <c r="B45" s="130"/>
      <c r="C45" s="130"/>
      <c r="D45" s="130"/>
      <c r="E45" s="130"/>
      <c r="F45" s="130"/>
      <c r="G45" s="131"/>
      <c r="H45" s="52">
        <v>51</v>
      </c>
      <c r="I45" s="53">
        <v>3.5000000000000003E-2</v>
      </c>
    </row>
    <row r="46" spans="1:9" x14ac:dyDescent="0.35">
      <c r="A46" s="129" t="s">
        <v>79</v>
      </c>
      <c r="B46" s="130"/>
      <c r="C46" s="130"/>
      <c r="D46" s="130"/>
      <c r="E46" s="130"/>
      <c r="F46" s="130"/>
      <c r="G46" s="131"/>
      <c r="H46" s="52">
        <v>55</v>
      </c>
      <c r="I46" s="53">
        <v>3.9E-2</v>
      </c>
    </row>
    <row r="47" spans="1:9" x14ac:dyDescent="0.35">
      <c r="A47" s="129" t="s">
        <v>80</v>
      </c>
      <c r="B47" s="130"/>
      <c r="C47" s="130"/>
      <c r="D47" s="130"/>
      <c r="E47" s="130"/>
      <c r="F47" s="130"/>
      <c r="G47" s="131"/>
      <c r="H47" s="52">
        <v>59</v>
      </c>
      <c r="I47" s="53">
        <v>3.7999999999999999E-2</v>
      </c>
    </row>
    <row r="48" spans="1:9" x14ac:dyDescent="0.35">
      <c r="A48" s="129" t="s">
        <v>81</v>
      </c>
      <c r="B48" s="130"/>
      <c r="C48" s="130"/>
      <c r="D48" s="130"/>
      <c r="E48" s="130"/>
      <c r="F48" s="130"/>
      <c r="G48" s="131"/>
      <c r="H48" s="52">
        <v>63</v>
      </c>
      <c r="I48" s="53">
        <v>4.5999999999999999E-2</v>
      </c>
    </row>
    <row r="49" spans="1:9" x14ac:dyDescent="0.35">
      <c r="A49" s="129" t="s">
        <v>82</v>
      </c>
      <c r="B49" s="130"/>
      <c r="C49" s="130"/>
      <c r="D49" s="130"/>
      <c r="E49" s="130"/>
      <c r="F49" s="130"/>
      <c r="G49" s="131"/>
      <c r="H49" s="52">
        <v>66</v>
      </c>
      <c r="I49" s="53">
        <v>4.7E-2</v>
      </c>
    </row>
    <row r="50" spans="1:9" x14ac:dyDescent="0.35">
      <c r="A50" s="129" t="s">
        <v>83</v>
      </c>
      <c r="B50" s="130"/>
      <c r="C50" s="130"/>
      <c r="D50" s="130"/>
      <c r="E50" s="130"/>
      <c r="F50" s="130"/>
      <c r="G50" s="131"/>
      <c r="H50" s="52">
        <v>67</v>
      </c>
      <c r="I50" s="53">
        <v>6.5000000000000002E-2</v>
      </c>
    </row>
    <row r="51" spans="1:9" x14ac:dyDescent="0.35">
      <c r="A51" s="129" t="s">
        <v>84</v>
      </c>
      <c r="B51" s="130"/>
      <c r="C51" s="130"/>
      <c r="D51" s="130"/>
      <c r="E51" s="130"/>
      <c r="F51" s="130"/>
      <c r="G51" s="131"/>
      <c r="H51" s="52">
        <v>72</v>
      </c>
      <c r="I51" s="53">
        <v>7.0000000000000007E-2</v>
      </c>
    </row>
    <row r="52" spans="1:9" x14ac:dyDescent="0.35">
      <c r="A52" s="129" t="s">
        <v>85</v>
      </c>
      <c r="B52" s="130"/>
      <c r="C52" s="130"/>
      <c r="D52" s="130"/>
      <c r="E52" s="130"/>
      <c r="F52" s="130"/>
      <c r="G52" s="131"/>
      <c r="H52" s="52">
        <v>74</v>
      </c>
      <c r="I52" s="53">
        <v>5.5E-2</v>
      </c>
    </row>
    <row r="53" spans="1:9" x14ac:dyDescent="0.35">
      <c r="A53" s="129" t="s">
        <v>86</v>
      </c>
      <c r="B53" s="130"/>
      <c r="C53" s="130"/>
      <c r="D53" s="130"/>
      <c r="E53" s="130"/>
      <c r="F53" s="130"/>
      <c r="G53" s="131"/>
      <c r="H53" s="52">
        <v>74</v>
      </c>
      <c r="I53" s="53">
        <v>5.5E-2</v>
      </c>
    </row>
    <row r="54" spans="1:9" x14ac:dyDescent="0.35">
      <c r="A54" s="129" t="s">
        <v>87</v>
      </c>
      <c r="B54" s="130"/>
      <c r="C54" s="130"/>
      <c r="D54" s="130"/>
      <c r="E54" s="130"/>
      <c r="F54" s="130"/>
      <c r="G54" s="131"/>
      <c r="H54" s="52">
        <v>88</v>
      </c>
      <c r="I54" s="53">
        <v>5.8999999999999997E-2</v>
      </c>
    </row>
    <row r="55" spans="1:9" x14ac:dyDescent="0.35">
      <c r="A55" s="129" t="s">
        <v>88</v>
      </c>
      <c r="B55" s="130"/>
      <c r="C55" s="130"/>
      <c r="D55" s="130"/>
      <c r="E55" s="130"/>
      <c r="F55" s="130"/>
      <c r="G55" s="131"/>
      <c r="H55" s="52">
        <v>96</v>
      </c>
      <c r="I55" s="53">
        <v>7.3999999999999996E-2</v>
      </c>
    </row>
    <row r="56" spans="1:9" x14ac:dyDescent="0.35">
      <c r="A56" s="129" t="s">
        <v>89</v>
      </c>
      <c r="B56" s="130"/>
      <c r="C56" s="130"/>
      <c r="D56" s="130"/>
      <c r="E56" s="130"/>
      <c r="F56" s="130"/>
      <c r="G56" s="131"/>
      <c r="H56" s="52">
        <v>115</v>
      </c>
      <c r="I56" s="53">
        <v>8.2000000000000003E-2</v>
      </c>
    </row>
    <row r="57" spans="1:9" x14ac:dyDescent="0.35">
      <c r="A57" s="129" t="s">
        <v>90</v>
      </c>
      <c r="B57" s="130"/>
      <c r="C57" s="130"/>
      <c r="D57" s="130"/>
      <c r="E57" s="130"/>
      <c r="F57" s="130"/>
      <c r="G57" s="131"/>
      <c r="H57" s="52">
        <v>119</v>
      </c>
      <c r="I57" s="53">
        <v>0.113</v>
      </c>
    </row>
    <row r="58" spans="1:9" x14ac:dyDescent="0.35">
      <c r="A58" s="129" t="s">
        <v>91</v>
      </c>
      <c r="B58" s="130"/>
      <c r="C58" s="130"/>
      <c r="D58" s="130"/>
      <c r="E58" s="130"/>
      <c r="F58" s="130"/>
      <c r="G58" s="131"/>
      <c r="H58" s="52">
        <v>121</v>
      </c>
      <c r="I58" s="53">
        <v>9.5000000000000001E-2</v>
      </c>
    </row>
    <row r="59" spans="1:9" x14ac:dyDescent="0.35">
      <c r="A59" s="129" t="s">
        <v>92</v>
      </c>
      <c r="B59" s="130"/>
      <c r="C59" s="130"/>
      <c r="D59" s="130"/>
      <c r="E59" s="130"/>
      <c r="F59" s="130"/>
      <c r="G59" s="131"/>
      <c r="H59" s="52">
        <v>130</v>
      </c>
      <c r="I59" s="53">
        <v>0.10299999999999999</v>
      </c>
    </row>
    <row r="60" spans="1:9" x14ac:dyDescent="0.35">
      <c r="A60" s="129" t="s">
        <v>93</v>
      </c>
      <c r="B60" s="130"/>
      <c r="C60" s="130"/>
      <c r="D60" s="130"/>
      <c r="E60" s="130"/>
      <c r="F60" s="130"/>
      <c r="G60" s="131"/>
      <c r="H60" s="52">
        <v>140</v>
      </c>
      <c r="I60" s="53">
        <v>0.10299999999999999</v>
      </c>
    </row>
    <row r="61" spans="1:9" x14ac:dyDescent="0.35">
      <c r="A61" s="129" t="s">
        <v>94</v>
      </c>
      <c r="B61" s="130"/>
      <c r="C61" s="130"/>
      <c r="D61" s="130"/>
      <c r="E61" s="130"/>
      <c r="F61" s="130"/>
      <c r="G61" s="131"/>
      <c r="H61" s="52">
        <v>250</v>
      </c>
      <c r="I61" s="53">
        <v>0.20599999999999999</v>
      </c>
    </row>
    <row r="62" spans="1:9" x14ac:dyDescent="0.35">
      <c r="A62" s="129" t="s">
        <v>95</v>
      </c>
      <c r="B62" s="130"/>
      <c r="C62" s="130"/>
      <c r="D62" s="130"/>
      <c r="E62" s="130"/>
      <c r="F62" s="130"/>
      <c r="G62" s="131"/>
      <c r="H62" s="52">
        <v>273</v>
      </c>
      <c r="I62" s="53">
        <v>0.245</v>
      </c>
    </row>
    <row r="63" spans="1:9" x14ac:dyDescent="0.35">
      <c r="A63" s="129" t="s">
        <v>96</v>
      </c>
      <c r="B63" s="130"/>
      <c r="C63" s="130"/>
      <c r="D63" s="130"/>
      <c r="E63" s="130"/>
      <c r="F63" s="130"/>
      <c r="G63" s="131"/>
      <c r="H63" s="52">
        <v>298</v>
      </c>
      <c r="I63" s="53">
        <v>0.159</v>
      </c>
    </row>
    <row r="64" spans="1:9" x14ac:dyDescent="0.35">
      <c r="A64" s="129" t="s">
        <v>241</v>
      </c>
      <c r="B64" s="130"/>
      <c r="C64" s="130"/>
      <c r="D64" s="130"/>
      <c r="E64" s="130"/>
      <c r="F64" s="130"/>
      <c r="G64" s="131"/>
      <c r="H64" s="52">
        <v>377</v>
      </c>
      <c r="I64" s="53">
        <v>0.32100000000000001</v>
      </c>
    </row>
    <row r="65" spans="1:9" x14ac:dyDescent="0.35">
      <c r="A65" s="129" t="s">
        <v>97</v>
      </c>
      <c r="B65" s="130"/>
      <c r="C65" s="130"/>
      <c r="D65" s="130"/>
      <c r="E65" s="130"/>
      <c r="F65" s="130"/>
      <c r="G65" s="131"/>
      <c r="H65" s="52">
        <v>396</v>
      </c>
      <c r="I65" s="53">
        <v>0.127</v>
      </c>
    </row>
    <row r="66" spans="1:9" x14ac:dyDescent="0.35">
      <c r="A66" s="129" t="s">
        <v>98</v>
      </c>
      <c r="B66" s="130"/>
      <c r="C66" s="130"/>
      <c r="D66" s="130"/>
      <c r="E66" s="130"/>
      <c r="F66" s="130"/>
      <c r="G66" s="131"/>
      <c r="H66" s="52">
        <v>620</v>
      </c>
      <c r="I66" s="53">
        <v>0.55000000000000004</v>
      </c>
    </row>
    <row r="67" spans="1:9" x14ac:dyDescent="0.35">
      <c r="A67" s="129" t="s">
        <v>99</v>
      </c>
      <c r="B67" s="130"/>
      <c r="C67" s="130"/>
      <c r="D67" s="130"/>
      <c r="E67" s="130"/>
      <c r="F67" s="130"/>
      <c r="G67" s="131"/>
      <c r="H67" s="52">
        <v>862</v>
      </c>
      <c r="I67" s="53">
        <v>0.51600000000000001</v>
      </c>
    </row>
    <row r="68" spans="1:9" x14ac:dyDescent="0.35">
      <c r="A68" s="129" t="s">
        <v>100</v>
      </c>
      <c r="B68" s="130"/>
      <c r="C68" s="130"/>
      <c r="D68" s="130"/>
      <c r="E68" s="130"/>
      <c r="F68" s="130"/>
      <c r="G68" s="131"/>
      <c r="H68" s="52">
        <v>937</v>
      </c>
      <c r="I68" s="53">
        <v>1.464</v>
      </c>
    </row>
    <row r="69" spans="1:9" x14ac:dyDescent="0.35">
      <c r="A69" s="129" t="s">
        <v>101</v>
      </c>
      <c r="B69" s="130"/>
      <c r="C69" s="130"/>
      <c r="D69" s="130"/>
      <c r="E69" s="130"/>
      <c r="F69" s="130"/>
      <c r="G69" s="131"/>
      <c r="H69" s="52">
        <v>981</v>
      </c>
      <c r="I69" s="53">
        <v>0.254</v>
      </c>
    </row>
    <row r="70" spans="1:9" x14ac:dyDescent="0.35">
      <c r="A70" s="129" t="s">
        <v>102</v>
      </c>
      <c r="B70" s="130"/>
      <c r="C70" s="130"/>
      <c r="D70" s="130"/>
      <c r="E70" s="130"/>
      <c r="F70" s="130"/>
      <c r="G70" s="131"/>
      <c r="H70" s="52">
        <v>2254</v>
      </c>
      <c r="I70" s="53">
        <v>2.806</v>
      </c>
    </row>
    <row r="71" spans="1:9" x14ac:dyDescent="0.35">
      <c r="A71" s="129" t="s">
        <v>103</v>
      </c>
      <c r="B71" s="130"/>
      <c r="C71" s="130"/>
      <c r="D71" s="130"/>
      <c r="E71" s="130"/>
      <c r="F71" s="130"/>
      <c r="G71" s="131"/>
      <c r="H71" s="52">
        <v>2385</v>
      </c>
      <c r="I71" s="53">
        <v>2.109</v>
      </c>
    </row>
    <row r="72" spans="1:9" x14ac:dyDescent="0.35">
      <c r="A72" s="129" t="s">
        <v>104</v>
      </c>
      <c r="B72" s="130"/>
      <c r="C72" s="130"/>
      <c r="D72" s="130"/>
      <c r="E72" s="130"/>
      <c r="F72" s="130"/>
      <c r="G72" s="131"/>
      <c r="H72" s="52">
        <v>21772</v>
      </c>
      <c r="I72" s="53">
        <v>10.736000000000001</v>
      </c>
    </row>
    <row r="73" spans="1:9" x14ac:dyDescent="0.35">
      <c r="A73" s="129" t="s">
        <v>105</v>
      </c>
      <c r="B73" s="130"/>
      <c r="C73" s="130"/>
      <c r="D73" s="130"/>
      <c r="E73" s="130"/>
      <c r="F73" s="130"/>
      <c r="G73" s="131"/>
      <c r="H73" s="52">
        <v>22788</v>
      </c>
      <c r="I73" s="53">
        <v>11.481999999999999</v>
      </c>
    </row>
    <row r="74" spans="1:9" x14ac:dyDescent="0.35">
      <c r="A74" s="129" t="s">
        <v>106</v>
      </c>
      <c r="B74" s="130"/>
      <c r="C74" s="130"/>
      <c r="D74" s="130"/>
      <c r="E74" s="130"/>
      <c r="F74" s="130"/>
      <c r="G74" s="131"/>
      <c r="H74" s="52">
        <v>27194</v>
      </c>
      <c r="I74" s="53">
        <v>14.265000000000001</v>
      </c>
    </row>
    <row r="75" spans="1:9" x14ac:dyDescent="0.35">
      <c r="A75" s="129" t="s">
        <v>107</v>
      </c>
      <c r="B75" s="130"/>
      <c r="C75" s="130"/>
      <c r="D75" s="130"/>
      <c r="E75" s="130"/>
      <c r="F75" s="130"/>
      <c r="G75" s="131"/>
      <c r="H75" s="52">
        <v>507526</v>
      </c>
      <c r="I75" s="53">
        <v>775.54700000000003</v>
      </c>
    </row>
    <row r="76" spans="1:9" x14ac:dyDescent="0.35">
      <c r="A76" s="129" t="s">
        <v>108</v>
      </c>
      <c r="B76" s="130"/>
      <c r="C76" s="130"/>
      <c r="D76" s="130"/>
      <c r="E76" s="130"/>
      <c r="F76" s="130"/>
      <c r="G76" s="131"/>
      <c r="H76" s="52">
        <v>800080</v>
      </c>
      <c r="I76" s="53">
        <v>679.59400000000005</v>
      </c>
    </row>
    <row r="77" spans="1:9" x14ac:dyDescent="0.35">
      <c r="A77" s="129" t="s">
        <v>109</v>
      </c>
      <c r="B77" s="130"/>
      <c r="C77" s="130"/>
      <c r="D77" s="130"/>
      <c r="E77" s="130"/>
      <c r="F77" s="130"/>
      <c r="G77" s="131"/>
      <c r="H77" s="54">
        <v>2506405</v>
      </c>
      <c r="I77" s="55">
        <v>4285.6629999999996</v>
      </c>
    </row>
    <row r="78" spans="1:9" x14ac:dyDescent="0.35">
      <c r="A78" s="112" t="s">
        <v>242</v>
      </c>
      <c r="B78" s="112"/>
      <c r="C78" s="112"/>
      <c r="D78" s="112"/>
      <c r="E78" s="112"/>
      <c r="F78" s="112"/>
      <c r="G78" s="112"/>
      <c r="H78" s="112"/>
      <c r="I78" s="112"/>
    </row>
  </sheetData>
  <mergeCells count="60">
    <mergeCell ref="C6:I11"/>
    <mergeCell ref="A42:G42"/>
    <mergeCell ref="A43:G43"/>
    <mergeCell ref="A26:I26"/>
    <mergeCell ref="A29:I29"/>
    <mergeCell ref="A13:B14"/>
    <mergeCell ref="A15:A20"/>
    <mergeCell ref="A21:A22"/>
    <mergeCell ref="C13:I13"/>
    <mergeCell ref="A25:I25"/>
    <mergeCell ref="A37:G37"/>
    <mergeCell ref="A38:G38"/>
    <mergeCell ref="A39:G39"/>
    <mergeCell ref="A40:G40"/>
    <mergeCell ref="A41:G41"/>
    <mergeCell ref="A44:G44"/>
    <mergeCell ref="A45:G45"/>
    <mergeCell ref="A46:G46"/>
    <mergeCell ref="A47:G47"/>
    <mergeCell ref="A48:G48"/>
    <mergeCell ref="A49:G49"/>
    <mergeCell ref="A50:G50"/>
    <mergeCell ref="A51:G51"/>
    <mergeCell ref="A52:G52"/>
    <mergeCell ref="A53:G53"/>
    <mergeCell ref="A59:G59"/>
    <mergeCell ref="A60:G60"/>
    <mergeCell ref="A61:G61"/>
    <mergeCell ref="A62:G62"/>
    <mergeCell ref="A54:G54"/>
    <mergeCell ref="A55:G55"/>
    <mergeCell ref="A56:G56"/>
    <mergeCell ref="A57:G57"/>
    <mergeCell ref="A58:G58"/>
    <mergeCell ref="A64:G64"/>
    <mergeCell ref="A65:G65"/>
    <mergeCell ref="A66:G66"/>
    <mergeCell ref="A67:G67"/>
    <mergeCell ref="A68:G68"/>
    <mergeCell ref="A69:G69"/>
    <mergeCell ref="A70:G70"/>
    <mergeCell ref="A71:G71"/>
    <mergeCell ref="A72:G72"/>
    <mergeCell ref="A73:G73"/>
    <mergeCell ref="A5:B5"/>
    <mergeCell ref="C5:I5"/>
    <mergeCell ref="A28:I28"/>
    <mergeCell ref="A63:G63"/>
    <mergeCell ref="A78:I78"/>
    <mergeCell ref="A74:G74"/>
    <mergeCell ref="A75:G75"/>
    <mergeCell ref="A76:G76"/>
    <mergeCell ref="A77:G77"/>
    <mergeCell ref="A30:G30"/>
    <mergeCell ref="A31:G31"/>
    <mergeCell ref="A32:G32"/>
    <mergeCell ref="A33:G33"/>
    <mergeCell ref="A34:G34"/>
    <mergeCell ref="A35:G35"/>
    <mergeCell ref="A36:G36"/>
  </mergeCells>
  <conditionalFormatting sqref="C15:I23">
    <cfRule type="cellIs" dxfId="4" priority="8" operator="equal">
      <formula>5</formula>
    </cfRule>
    <cfRule type="cellIs" dxfId="3" priority="9" operator="equal">
      <formula>3</formula>
    </cfRule>
    <cfRule type="cellIs" dxfId="2" priority="10" operator="equal">
      <formula>1</formula>
    </cfRule>
  </conditionalFormatting>
  <conditionalFormatting sqref="C15:I23">
    <cfRule type="cellIs" dxfId="1" priority="6" operator="equal">
      <formula>4</formula>
    </cfRule>
    <cfRule type="cellIs" dxfId="0" priority="7" operator="equal">
      <formula>2</formula>
    </cfRule>
  </conditionalFormatting>
  <pageMargins left="0.7" right="0.7" top="0.75" bottom="0.75" header="0.3" footer="0.3"/>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C30B-194C-4133-880F-455D7440C927}">
  <sheetPr>
    <tabColor theme="9" tint="0.79998168889431442"/>
  </sheetPr>
  <dimension ref="A5:D29"/>
  <sheetViews>
    <sheetView zoomScale="65" zoomScaleNormal="65" zoomScalePageLayoutView="80" workbookViewId="0">
      <selection activeCell="B1" sqref="B1"/>
    </sheetView>
  </sheetViews>
  <sheetFormatPr defaultColWidth="7.54296875" defaultRowHeight="14.5" x14ac:dyDescent="0.35"/>
  <cols>
    <col min="1" max="1" width="4.453125" style="50" customWidth="1"/>
    <col min="2" max="2" width="139.90625" style="59" customWidth="1"/>
    <col min="3" max="3" width="15.453125" style="50" customWidth="1"/>
    <col min="4" max="4" width="10.08984375" style="50" customWidth="1"/>
    <col min="5" max="16384" width="7.54296875" style="50"/>
  </cols>
  <sheetData>
    <row r="5" spans="1:4" x14ac:dyDescent="0.35">
      <c r="A5" s="152" t="s">
        <v>110</v>
      </c>
      <c r="B5" s="152"/>
      <c r="C5" s="152"/>
    </row>
    <row r="6" spans="1:4" x14ac:dyDescent="0.35">
      <c r="A6" s="56" t="s">
        <v>1</v>
      </c>
      <c r="B6" s="56" t="s">
        <v>111</v>
      </c>
      <c r="C6" s="56" t="s">
        <v>112</v>
      </c>
    </row>
    <row r="7" spans="1:4" ht="235.5" customHeight="1" x14ac:dyDescent="0.35">
      <c r="A7" s="4">
        <v>1</v>
      </c>
      <c r="B7" s="33" t="s">
        <v>243</v>
      </c>
      <c r="C7" s="32" t="s">
        <v>254</v>
      </c>
    </row>
    <row r="8" spans="1:4" ht="217.5" x14ac:dyDescent="0.35">
      <c r="A8" s="4">
        <v>2</v>
      </c>
      <c r="B8" s="34" t="s">
        <v>256</v>
      </c>
      <c r="C8" s="32" t="s">
        <v>48</v>
      </c>
      <c r="D8" s="49"/>
    </row>
    <row r="9" spans="1:4" ht="68.5" customHeight="1" x14ac:dyDescent="0.35">
      <c r="A9" s="4">
        <v>3</v>
      </c>
      <c r="B9" s="33" t="s">
        <v>167</v>
      </c>
      <c r="C9" s="32" t="s">
        <v>113</v>
      </c>
      <c r="D9" s="49"/>
    </row>
    <row r="10" spans="1:4" ht="36" customHeight="1" x14ac:dyDescent="0.35">
      <c r="A10" s="4">
        <v>4</v>
      </c>
      <c r="B10" s="57" t="s">
        <v>244</v>
      </c>
      <c r="C10" s="32" t="s">
        <v>113</v>
      </c>
    </row>
    <row r="11" spans="1:4" ht="64" customHeight="1" x14ac:dyDescent="0.35">
      <c r="A11" s="4">
        <v>5</v>
      </c>
      <c r="B11" s="57" t="s">
        <v>250</v>
      </c>
      <c r="C11" s="32" t="s">
        <v>114</v>
      </c>
      <c r="D11" s="49"/>
    </row>
    <row r="12" spans="1:4" ht="29" x14ac:dyDescent="0.35">
      <c r="A12" s="4">
        <v>6</v>
      </c>
      <c r="B12" s="57" t="s">
        <v>168</v>
      </c>
      <c r="C12" s="32" t="s">
        <v>114</v>
      </c>
    </row>
    <row r="13" spans="1:4" ht="29" x14ac:dyDescent="0.35">
      <c r="A13" s="4">
        <v>7</v>
      </c>
      <c r="B13" s="57" t="s">
        <v>245</v>
      </c>
      <c r="C13" s="32" t="s">
        <v>114</v>
      </c>
    </row>
    <row r="14" spans="1:4" ht="29" x14ac:dyDescent="0.35">
      <c r="A14" s="4">
        <v>8</v>
      </c>
      <c r="B14" s="57" t="s">
        <v>169</v>
      </c>
      <c r="C14" s="32" t="s">
        <v>255</v>
      </c>
    </row>
    <row r="15" spans="1:4" ht="58" x14ac:dyDescent="0.35">
      <c r="A15" s="4">
        <v>9</v>
      </c>
      <c r="B15" s="57" t="s">
        <v>170</v>
      </c>
      <c r="C15" s="32" t="s">
        <v>115</v>
      </c>
      <c r="D15" s="49"/>
    </row>
    <row r="16" spans="1:4" ht="29" x14ac:dyDescent="0.35">
      <c r="A16" s="4">
        <v>10</v>
      </c>
      <c r="B16" s="33" t="s">
        <v>246</v>
      </c>
      <c r="C16" s="32" t="s">
        <v>116</v>
      </c>
    </row>
    <row r="17" spans="1:4" ht="29" x14ac:dyDescent="0.35">
      <c r="A17" s="4">
        <v>11</v>
      </c>
      <c r="B17" s="57" t="s">
        <v>251</v>
      </c>
      <c r="C17" s="32" t="s">
        <v>116</v>
      </c>
    </row>
    <row r="18" spans="1:4" ht="29" x14ac:dyDescent="0.35">
      <c r="A18" s="4">
        <v>12</v>
      </c>
      <c r="B18" s="57" t="s">
        <v>171</v>
      </c>
      <c r="C18" s="32" t="s">
        <v>116</v>
      </c>
      <c r="D18" s="49"/>
    </row>
    <row r="19" spans="1:4" ht="29" x14ac:dyDescent="0.35">
      <c r="A19" s="4">
        <v>13</v>
      </c>
      <c r="B19" s="33" t="s">
        <v>172</v>
      </c>
      <c r="C19" s="32" t="s">
        <v>116</v>
      </c>
    </row>
    <row r="20" spans="1:4" ht="72.5" x14ac:dyDescent="0.35">
      <c r="A20" s="4">
        <v>14</v>
      </c>
      <c r="B20" s="57" t="s">
        <v>247</v>
      </c>
      <c r="C20" s="32" t="s">
        <v>116</v>
      </c>
      <c r="D20" s="49"/>
    </row>
    <row r="21" spans="1:4" ht="58" x14ac:dyDescent="0.35">
      <c r="A21" s="4">
        <v>15</v>
      </c>
      <c r="B21" s="57" t="s">
        <v>252</v>
      </c>
      <c r="C21" s="32" t="s">
        <v>116</v>
      </c>
      <c r="D21" s="49"/>
    </row>
    <row r="22" spans="1:4" ht="110" customHeight="1" x14ac:dyDescent="0.35">
      <c r="A22" s="4">
        <v>16</v>
      </c>
      <c r="B22" s="57" t="s">
        <v>266</v>
      </c>
      <c r="C22" s="32" t="s">
        <v>116</v>
      </c>
      <c r="D22" s="49"/>
    </row>
    <row r="23" spans="1:4" ht="87" x14ac:dyDescent="0.35">
      <c r="A23" s="4">
        <v>17</v>
      </c>
      <c r="B23" s="57" t="s">
        <v>253</v>
      </c>
      <c r="C23" s="32" t="s">
        <v>116</v>
      </c>
      <c r="D23" s="49"/>
    </row>
    <row r="24" spans="1:4" ht="43.5" x14ac:dyDescent="0.35">
      <c r="A24" s="4">
        <v>18</v>
      </c>
      <c r="B24" s="57" t="s">
        <v>248</v>
      </c>
      <c r="C24" s="32" t="s">
        <v>116</v>
      </c>
    </row>
    <row r="25" spans="1:4" ht="72.5" x14ac:dyDescent="0.35">
      <c r="A25" s="4">
        <v>19</v>
      </c>
      <c r="B25" s="57" t="s">
        <v>173</v>
      </c>
      <c r="C25" s="32" t="s">
        <v>116</v>
      </c>
    </row>
    <row r="26" spans="1:4" ht="43.5" x14ac:dyDescent="0.35">
      <c r="A26" s="4">
        <v>20</v>
      </c>
      <c r="B26" s="57" t="s">
        <v>249</v>
      </c>
      <c r="C26" s="32" t="s">
        <v>116</v>
      </c>
    </row>
    <row r="29" spans="1:4" x14ac:dyDescent="0.35">
      <c r="B29" s="58"/>
    </row>
  </sheetData>
  <autoFilter ref="A6:C26" xr:uid="{4291BBEE-301C-44CE-B4F1-8366887EA42D}"/>
  <sortState xmlns:xlrd2="http://schemas.microsoft.com/office/spreadsheetml/2017/richdata2" ref="A7:C26">
    <sortCondition ref="A7:A26"/>
  </sortState>
  <mergeCells count="1">
    <mergeCell ref="A5:C5"/>
  </mergeCells>
  <pageMargins left="0.7" right="0.7" top="0.75" bottom="0.75" header="0.3" footer="0.3"/>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7E479-9274-4DD7-9AF3-8B67BB406F48}">
  <sheetPr>
    <tabColor theme="9" tint="0.79998168889431442"/>
  </sheetPr>
  <dimension ref="A5:E20"/>
  <sheetViews>
    <sheetView zoomScale="65" zoomScaleNormal="65" workbookViewId="0">
      <selection activeCell="A7" sqref="A7"/>
    </sheetView>
  </sheetViews>
  <sheetFormatPr defaultRowHeight="14.5" x14ac:dyDescent="0.35"/>
  <cols>
    <col min="1" max="1" width="22.453125" style="50" customWidth="1"/>
    <col min="2" max="2" width="40.453125" style="69" customWidth="1"/>
    <col min="3" max="3" width="92.26953125" style="69" customWidth="1"/>
    <col min="4" max="4" width="52.453125" style="16" customWidth="1"/>
  </cols>
  <sheetData>
    <row r="5" spans="1:5" x14ac:dyDescent="0.35">
      <c r="A5" s="153" t="s">
        <v>117</v>
      </c>
      <c r="B5" s="154"/>
      <c r="C5" s="155"/>
    </row>
    <row r="6" spans="1:5" s="7" customFormat="1" ht="18.5" x14ac:dyDescent="0.45">
      <c r="A6" s="60" t="s">
        <v>118</v>
      </c>
      <c r="B6" s="60" t="s">
        <v>157</v>
      </c>
      <c r="C6" s="60" t="s">
        <v>119</v>
      </c>
      <c r="D6" s="31"/>
    </row>
    <row r="7" spans="1:5" ht="377" x14ac:dyDescent="0.35">
      <c r="A7" s="61" t="s">
        <v>120</v>
      </c>
      <c r="B7" s="62" t="s">
        <v>260</v>
      </c>
      <c r="C7" s="33" t="s">
        <v>262</v>
      </c>
    </row>
    <row r="8" spans="1:5" ht="319" x14ac:dyDescent="0.35">
      <c r="A8" s="63" t="s">
        <v>121</v>
      </c>
      <c r="B8" s="62" t="s">
        <v>122</v>
      </c>
      <c r="C8" s="33" t="s">
        <v>263</v>
      </c>
    </row>
    <row r="9" spans="1:5" ht="232" x14ac:dyDescent="0.35">
      <c r="A9" s="64" t="s">
        <v>123</v>
      </c>
      <c r="B9" s="62" t="s">
        <v>124</v>
      </c>
      <c r="C9" s="33" t="s">
        <v>261</v>
      </c>
      <c r="E9" s="106"/>
    </row>
    <row r="10" spans="1:5" ht="377" x14ac:dyDescent="0.35">
      <c r="A10" s="65" t="s">
        <v>125</v>
      </c>
      <c r="B10" s="62" t="s">
        <v>158</v>
      </c>
      <c r="C10" s="33" t="s">
        <v>264</v>
      </c>
      <c r="D10" s="106"/>
      <c r="E10" s="106"/>
    </row>
    <row r="11" spans="1:5" ht="130.5" x14ac:dyDescent="0.35">
      <c r="A11" s="66" t="s">
        <v>126</v>
      </c>
      <c r="B11" s="62" t="s">
        <v>159</v>
      </c>
      <c r="C11" s="33" t="s">
        <v>259</v>
      </c>
      <c r="D11" s="106"/>
      <c r="E11" s="106"/>
    </row>
    <row r="12" spans="1:5" ht="174" x14ac:dyDescent="0.35">
      <c r="A12" s="67" t="s">
        <v>127</v>
      </c>
      <c r="B12" s="62" t="s">
        <v>128</v>
      </c>
      <c r="C12" s="33" t="s">
        <v>258</v>
      </c>
      <c r="D12" s="106"/>
      <c r="E12" s="106"/>
    </row>
    <row r="13" spans="1:5" ht="116" x14ac:dyDescent="0.35">
      <c r="A13" s="68" t="s">
        <v>129</v>
      </c>
      <c r="B13" s="62" t="s">
        <v>130</v>
      </c>
      <c r="C13" s="33" t="s">
        <v>257</v>
      </c>
      <c r="E13" s="106"/>
    </row>
    <row r="14" spans="1:5" x14ac:dyDescent="0.35">
      <c r="C14" s="29"/>
    </row>
    <row r="15" spans="1:5" x14ac:dyDescent="0.35">
      <c r="C15" s="29"/>
    </row>
    <row r="16" spans="1:5" x14ac:dyDescent="0.35">
      <c r="B16" s="30"/>
    </row>
    <row r="17" spans="2:2" x14ac:dyDescent="0.35">
      <c r="B17" s="30"/>
    </row>
    <row r="18" spans="2:2" x14ac:dyDescent="0.35">
      <c r="B18" s="70"/>
    </row>
    <row r="20" spans="2:2" x14ac:dyDescent="0.35">
      <c r="B20" s="70"/>
    </row>
  </sheetData>
  <mergeCells count="1">
    <mergeCell ref="A5:C5"/>
  </mergeCells>
  <pageMargins left="0.7" right="0.7" top="0.75" bottom="0.75" header="0.3" footer="0.3"/>
  <pageSetup paperSize="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C9F0-98BE-43DF-A380-28008C740CBE}">
  <sheetPr>
    <tabColor theme="9" tint="0.79998168889431442"/>
  </sheetPr>
  <dimension ref="A5:D12"/>
  <sheetViews>
    <sheetView topLeftCell="A8" zoomScaleNormal="100" workbookViewId="0">
      <selection activeCell="B9" sqref="B9"/>
    </sheetView>
  </sheetViews>
  <sheetFormatPr defaultRowHeight="14.5" x14ac:dyDescent="0.35"/>
  <cols>
    <col min="1" max="1" width="15.1796875" style="50" customWidth="1"/>
    <col min="2" max="2" width="66.90625" style="50" customWidth="1"/>
    <col min="3" max="3" width="70.36328125" style="50" customWidth="1"/>
    <col min="4" max="4" width="109" style="50" customWidth="1"/>
    <col min="5" max="16384" width="8.7265625" style="50"/>
  </cols>
  <sheetData>
    <row r="5" spans="1:4" x14ac:dyDescent="0.35">
      <c r="A5" s="113" t="s">
        <v>131</v>
      </c>
      <c r="B5" s="113"/>
      <c r="C5" s="113"/>
    </row>
    <row r="6" spans="1:4" ht="47.25" customHeight="1" x14ac:dyDescent="0.35">
      <c r="A6" s="56" t="s">
        <v>132</v>
      </c>
      <c r="B6" s="157" t="s">
        <v>133</v>
      </c>
      <c r="C6" s="157"/>
    </row>
    <row r="7" spans="1:4" ht="31.5" customHeight="1" x14ac:dyDescent="0.35">
      <c r="A7" s="56" t="s">
        <v>134</v>
      </c>
      <c r="B7" s="158" t="s">
        <v>135</v>
      </c>
      <c r="C7" s="159"/>
    </row>
    <row r="8" spans="1:4" x14ac:dyDescent="0.35">
      <c r="A8" s="56" t="s">
        <v>30</v>
      </c>
      <c r="B8" s="56" t="s">
        <v>136</v>
      </c>
      <c r="C8" s="56" t="s">
        <v>31</v>
      </c>
    </row>
    <row r="9" spans="1:4" ht="275.5" x14ac:dyDescent="0.35">
      <c r="A9" s="4" t="s">
        <v>267</v>
      </c>
      <c r="B9" s="62" t="s">
        <v>160</v>
      </c>
      <c r="C9" s="62" t="s">
        <v>174</v>
      </c>
      <c r="D9" s="49"/>
    </row>
    <row r="10" spans="1:4" ht="275.5" x14ac:dyDescent="0.35">
      <c r="A10" s="4" t="s">
        <v>137</v>
      </c>
      <c r="B10" s="71" t="s">
        <v>161</v>
      </c>
      <c r="C10" s="62" t="s">
        <v>175</v>
      </c>
    </row>
    <row r="11" spans="1:4" ht="138" customHeight="1" x14ac:dyDescent="0.35">
      <c r="A11" s="4" t="s">
        <v>138</v>
      </c>
      <c r="B11" s="71" t="s">
        <v>139</v>
      </c>
      <c r="C11" s="33" t="s">
        <v>140</v>
      </c>
    </row>
    <row r="12" spans="1:4" ht="31.5" customHeight="1" x14ac:dyDescent="0.35">
      <c r="A12" s="156" t="s">
        <v>141</v>
      </c>
      <c r="B12" s="156"/>
      <c r="C12" s="156"/>
    </row>
  </sheetData>
  <mergeCells count="4">
    <mergeCell ref="A5:C5"/>
    <mergeCell ref="A12:C12"/>
    <mergeCell ref="B6:C6"/>
    <mergeCell ref="B7:C7"/>
  </mergeCell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0Contents and how to use</vt:lpstr>
      <vt:lpstr>1Glossary</vt:lpstr>
      <vt:lpstr>2SOP</vt:lpstr>
      <vt:lpstr>3Checklist CVA</vt:lpstr>
      <vt:lpstr>4Impact matrix</vt:lpstr>
      <vt:lpstr>5Actions</vt:lpstr>
      <vt:lpstr>6Key Messages</vt:lpstr>
      <vt:lpstr>7CashvsIn-kindchecklist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Florez Munoz</dc:creator>
  <cp:keywords/>
  <dc:description/>
  <cp:lastModifiedBy>Ana Maria Florez Munoz</cp:lastModifiedBy>
  <cp:revision/>
  <dcterms:created xsi:type="dcterms:W3CDTF">2015-06-05T18:17:20Z</dcterms:created>
  <dcterms:modified xsi:type="dcterms:W3CDTF">2021-12-02T16:18:09Z</dcterms:modified>
  <cp:category/>
  <cp:contentStatus/>
</cp:coreProperties>
</file>